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\Desktop\питание 2023-2024\"/>
    </mc:Choice>
  </mc:AlternateContent>
  <bookViews>
    <workbookView xWindow="0" yWindow="0" windowWidth="28800" windowHeight="9045" tabRatio="731" activeTab="1"/>
  </bookViews>
  <sheets>
    <sheet name="5-ти раз. 7-11 лет горизонт." sheetId="1" r:id="rId1"/>
    <sheet name="5-ти раз. 12-18 лет горизонт." sheetId="2" r:id="rId2"/>
    <sheet name="5-ти раз.7-11 лет вертикальное" sheetId="3" r:id="rId3"/>
    <sheet name="5-ти раз.12-18 лет вертикальное" sheetId="4" r:id="rId4"/>
  </sheets>
  <definedNames>
    <definedName name="_xlnm.Print_Area" localSheetId="1">'5-ти раз. 12-18 лет горизонт.'!$A$1:$O$413</definedName>
    <definedName name="_xlnm.Print_Area" localSheetId="0">'5-ти раз. 7-11 лет горизонт.'!$A$1:$O$411</definedName>
    <definedName name="_xlnm.Print_Area" localSheetId="3">'5-ти раз.12-18 лет вертикальное'!$A$1:$G$466</definedName>
    <definedName name="_xlnm.Print_Area" localSheetId="2">'5-ти раз.7-11 лет вертикальное'!$A$1:$G$465</definedName>
  </definedNames>
  <calcPr calcId="152511"/>
</workbook>
</file>

<file path=xl/calcChain.xml><?xml version="1.0" encoding="utf-8"?>
<calcChain xmlns="http://schemas.openxmlformats.org/spreadsheetml/2006/main">
  <c r="G464" i="4" l="1"/>
  <c r="F464" i="4"/>
  <c r="E464" i="4"/>
  <c r="D464" i="4"/>
  <c r="G460" i="4"/>
  <c r="F460" i="4"/>
  <c r="E460" i="4"/>
  <c r="D460" i="4"/>
  <c r="G453" i="4"/>
  <c r="F453" i="4"/>
  <c r="E453" i="4"/>
  <c r="D453" i="4"/>
  <c r="G449" i="4"/>
  <c r="F449" i="4"/>
  <c r="E449" i="4"/>
  <c r="D449" i="4"/>
  <c r="G442" i="4"/>
  <c r="F442" i="4"/>
  <c r="E442" i="4"/>
  <c r="D442" i="4"/>
  <c r="G425" i="4"/>
  <c r="F425" i="4"/>
  <c r="E425" i="4"/>
  <c r="D425" i="4"/>
  <c r="G421" i="4"/>
  <c r="F421" i="4"/>
  <c r="E421" i="4"/>
  <c r="D421" i="4"/>
  <c r="G414" i="4"/>
  <c r="F414" i="4"/>
  <c r="E414" i="4"/>
  <c r="D414" i="4"/>
  <c r="G410" i="4"/>
  <c r="F410" i="4"/>
  <c r="E410" i="4"/>
  <c r="D410" i="4"/>
  <c r="G403" i="4"/>
  <c r="F403" i="4"/>
  <c r="E403" i="4"/>
  <c r="D403" i="4"/>
  <c r="G386" i="4"/>
  <c r="F386" i="4"/>
  <c r="E386" i="4"/>
  <c r="D386" i="4"/>
  <c r="G382" i="4"/>
  <c r="F382" i="4"/>
  <c r="E382" i="4"/>
  <c r="D382" i="4"/>
  <c r="G375" i="4"/>
  <c r="F375" i="4"/>
  <c r="E375" i="4"/>
  <c r="D375" i="4"/>
  <c r="G371" i="4"/>
  <c r="F371" i="4"/>
  <c r="E371" i="4"/>
  <c r="D371" i="4"/>
  <c r="G364" i="4"/>
  <c r="F364" i="4"/>
  <c r="E364" i="4"/>
  <c r="D364" i="4"/>
  <c r="G347" i="4"/>
  <c r="F347" i="4"/>
  <c r="E347" i="4"/>
  <c r="D347" i="4"/>
  <c r="G343" i="4"/>
  <c r="F343" i="4"/>
  <c r="E343" i="4"/>
  <c r="D343" i="4"/>
  <c r="G336" i="4"/>
  <c r="F336" i="4"/>
  <c r="E336" i="4"/>
  <c r="D336" i="4"/>
  <c r="G332" i="4"/>
  <c r="F332" i="4"/>
  <c r="E332" i="4"/>
  <c r="D332" i="4"/>
  <c r="G325" i="4"/>
  <c r="F325" i="4"/>
  <c r="E325" i="4"/>
  <c r="D325" i="4"/>
  <c r="G308" i="4"/>
  <c r="F308" i="4"/>
  <c r="E308" i="4"/>
  <c r="D308" i="4"/>
  <c r="G304" i="4"/>
  <c r="F304" i="4"/>
  <c r="E304" i="4"/>
  <c r="D304" i="4"/>
  <c r="G297" i="4"/>
  <c r="F297" i="4"/>
  <c r="E297" i="4"/>
  <c r="D297" i="4"/>
  <c r="G293" i="4"/>
  <c r="F293" i="4"/>
  <c r="E293" i="4"/>
  <c r="D293" i="4"/>
  <c r="G286" i="4"/>
  <c r="F286" i="4"/>
  <c r="E286" i="4"/>
  <c r="D286" i="4"/>
  <c r="G269" i="4"/>
  <c r="F269" i="4"/>
  <c r="E269" i="4"/>
  <c r="D269" i="4"/>
  <c r="G265" i="4"/>
  <c r="F265" i="4"/>
  <c r="E265" i="4"/>
  <c r="D265" i="4"/>
  <c r="G259" i="4"/>
  <c r="F259" i="4"/>
  <c r="E259" i="4"/>
  <c r="D259" i="4"/>
  <c r="G255" i="4"/>
  <c r="F255" i="4"/>
  <c r="E255" i="4"/>
  <c r="D255" i="4"/>
  <c r="G248" i="4"/>
  <c r="F248" i="4"/>
  <c r="E248" i="4"/>
  <c r="D248" i="4"/>
  <c r="G231" i="4"/>
  <c r="F231" i="4"/>
  <c r="E231" i="4"/>
  <c r="D231" i="4"/>
  <c r="G227" i="4"/>
  <c r="F227" i="4"/>
  <c r="E227" i="4"/>
  <c r="D227" i="4"/>
  <c r="G220" i="4"/>
  <c r="F220" i="4"/>
  <c r="E220" i="4"/>
  <c r="D220" i="4"/>
  <c r="G216" i="4"/>
  <c r="F216" i="4"/>
  <c r="E216" i="4"/>
  <c r="D216" i="4"/>
  <c r="G209" i="4"/>
  <c r="F209" i="4"/>
  <c r="E209" i="4"/>
  <c r="D209" i="4"/>
  <c r="G192" i="4"/>
  <c r="F192" i="4"/>
  <c r="E192" i="4"/>
  <c r="D192" i="4"/>
  <c r="G188" i="4"/>
  <c r="F188" i="4"/>
  <c r="E188" i="4"/>
  <c r="D188" i="4"/>
  <c r="G181" i="4"/>
  <c r="F181" i="4"/>
  <c r="E181" i="4"/>
  <c r="D181" i="4"/>
  <c r="G177" i="4"/>
  <c r="F177" i="4"/>
  <c r="E177" i="4"/>
  <c r="D177" i="4"/>
  <c r="G170" i="4"/>
  <c r="F170" i="4"/>
  <c r="E170" i="4"/>
  <c r="D170" i="4"/>
  <c r="G153" i="4"/>
  <c r="F153" i="4"/>
  <c r="E153" i="4"/>
  <c r="D153" i="4"/>
  <c r="G149" i="4"/>
  <c r="F149" i="4"/>
  <c r="E149" i="4"/>
  <c r="D149" i="4"/>
  <c r="G142" i="4"/>
  <c r="F142" i="4"/>
  <c r="E142" i="4"/>
  <c r="D142" i="4"/>
  <c r="G138" i="4"/>
  <c r="F138" i="4"/>
  <c r="E138" i="4"/>
  <c r="D138" i="4"/>
  <c r="G131" i="4"/>
  <c r="F131" i="4"/>
  <c r="E131" i="4"/>
  <c r="D131" i="4"/>
  <c r="G114" i="4"/>
  <c r="F114" i="4"/>
  <c r="E114" i="4"/>
  <c r="D114" i="4"/>
  <c r="G110" i="4"/>
  <c r="F110" i="4"/>
  <c r="E110" i="4"/>
  <c r="D110" i="4"/>
  <c r="G103" i="4"/>
  <c r="F103" i="4"/>
  <c r="E103" i="4"/>
  <c r="D103" i="4"/>
  <c r="G99" i="4"/>
  <c r="F99" i="4"/>
  <c r="E99" i="4"/>
  <c r="D99" i="4"/>
  <c r="G92" i="4"/>
  <c r="F92" i="4"/>
  <c r="E92" i="4"/>
  <c r="D92" i="4"/>
  <c r="G75" i="4"/>
  <c r="F75" i="4"/>
  <c r="E75" i="4"/>
  <c r="D75" i="4"/>
  <c r="G71" i="4"/>
  <c r="F71" i="4"/>
  <c r="E71" i="4"/>
  <c r="D71" i="4"/>
  <c r="G64" i="4"/>
  <c r="F64" i="4"/>
  <c r="E64" i="4"/>
  <c r="D64" i="4"/>
  <c r="G60" i="4"/>
  <c r="F60" i="4"/>
  <c r="E60" i="4"/>
  <c r="D60" i="4"/>
  <c r="G54" i="4"/>
  <c r="F54" i="4"/>
  <c r="E54" i="4"/>
  <c r="D54" i="4"/>
  <c r="G37" i="4"/>
  <c r="F37" i="4"/>
  <c r="E37" i="4"/>
  <c r="D37" i="4"/>
  <c r="G33" i="4"/>
  <c r="F33" i="4"/>
  <c r="E33" i="4"/>
  <c r="D33" i="4"/>
  <c r="G26" i="4"/>
  <c r="F26" i="4"/>
  <c r="E26" i="4"/>
  <c r="D26" i="4"/>
  <c r="G22" i="4"/>
  <c r="F22" i="4"/>
  <c r="E22" i="4"/>
  <c r="D22" i="4"/>
  <c r="G15" i="4"/>
  <c r="F15" i="4"/>
  <c r="E15" i="4"/>
  <c r="D15" i="4"/>
  <c r="G38" i="4" l="1"/>
  <c r="G76" i="4"/>
  <c r="G115" i="4"/>
  <c r="G154" i="4"/>
  <c r="G193" i="4"/>
  <c r="G232" i="4"/>
  <c r="G270" i="4"/>
  <c r="G309" i="4"/>
  <c r="G348" i="4"/>
  <c r="G387" i="4"/>
  <c r="G426" i="4"/>
  <c r="G465" i="4"/>
  <c r="F38" i="4"/>
  <c r="F76" i="4"/>
  <c r="F115" i="4"/>
  <c r="F154" i="4"/>
  <c r="F193" i="4"/>
  <c r="F232" i="4"/>
  <c r="F270" i="4"/>
  <c r="F309" i="4"/>
  <c r="F348" i="4"/>
  <c r="F387" i="4"/>
  <c r="F426" i="4"/>
  <c r="F465" i="4"/>
  <c r="E38" i="4"/>
  <c r="E76" i="4"/>
  <c r="E115" i="4"/>
  <c r="E154" i="4"/>
  <c r="E193" i="4"/>
  <c r="E232" i="4"/>
  <c r="E270" i="4"/>
  <c r="E309" i="4"/>
  <c r="E348" i="4"/>
  <c r="E387" i="4"/>
  <c r="E426" i="4"/>
  <c r="E465" i="4"/>
  <c r="D38" i="4"/>
  <c r="D76" i="4"/>
  <c r="D115" i="4"/>
  <c r="D154" i="4"/>
  <c r="D193" i="4"/>
  <c r="D232" i="4"/>
  <c r="D270" i="4"/>
  <c r="D309" i="4"/>
  <c r="D348" i="4"/>
  <c r="D387" i="4"/>
  <c r="D426" i="4"/>
  <c r="D465" i="4"/>
  <c r="G463" i="3" l="1"/>
  <c r="F463" i="3"/>
  <c r="E463" i="3"/>
  <c r="D463" i="3"/>
  <c r="G459" i="3"/>
  <c r="F459" i="3"/>
  <c r="E459" i="3"/>
  <c r="D459" i="3"/>
  <c r="G452" i="3"/>
  <c r="F452" i="3"/>
  <c r="E452" i="3"/>
  <c r="D452" i="3"/>
  <c r="G448" i="3"/>
  <c r="F448" i="3"/>
  <c r="E448" i="3"/>
  <c r="D448" i="3"/>
  <c r="G442" i="3"/>
  <c r="F442" i="3"/>
  <c r="E442" i="3"/>
  <c r="D442" i="3"/>
  <c r="G425" i="3"/>
  <c r="F425" i="3"/>
  <c r="E425" i="3"/>
  <c r="D425" i="3"/>
  <c r="G421" i="3"/>
  <c r="F421" i="3"/>
  <c r="E421" i="3"/>
  <c r="D421" i="3"/>
  <c r="G414" i="3"/>
  <c r="F414" i="3"/>
  <c r="E414" i="3"/>
  <c r="D414" i="3"/>
  <c r="G410" i="3"/>
  <c r="F410" i="3"/>
  <c r="E410" i="3"/>
  <c r="D410" i="3"/>
  <c r="G403" i="3"/>
  <c r="F403" i="3"/>
  <c r="E403" i="3"/>
  <c r="D403" i="3"/>
  <c r="G386" i="3"/>
  <c r="F386" i="3"/>
  <c r="E386" i="3"/>
  <c r="D386" i="3"/>
  <c r="G382" i="3"/>
  <c r="F382" i="3"/>
  <c r="E382" i="3"/>
  <c r="D382" i="3"/>
  <c r="G375" i="3"/>
  <c r="F375" i="3"/>
  <c r="E375" i="3"/>
  <c r="D375" i="3"/>
  <c r="G371" i="3"/>
  <c r="F371" i="3"/>
  <c r="E371" i="3"/>
  <c r="D371" i="3"/>
  <c r="G365" i="3"/>
  <c r="F365" i="3"/>
  <c r="E365" i="3"/>
  <c r="D365" i="3"/>
  <c r="G348" i="3"/>
  <c r="F348" i="3"/>
  <c r="E348" i="3"/>
  <c r="D348" i="3"/>
  <c r="G344" i="3"/>
  <c r="F344" i="3"/>
  <c r="E344" i="3"/>
  <c r="D344" i="3"/>
  <c r="G337" i="3"/>
  <c r="F337" i="3"/>
  <c r="E337" i="3"/>
  <c r="D337" i="3"/>
  <c r="G333" i="3"/>
  <c r="F333" i="3"/>
  <c r="E333" i="3"/>
  <c r="D333" i="3"/>
  <c r="G326" i="3"/>
  <c r="F326" i="3"/>
  <c r="E326" i="3"/>
  <c r="D326" i="3"/>
  <c r="G309" i="3"/>
  <c r="F309" i="3"/>
  <c r="E309" i="3"/>
  <c r="D309" i="3"/>
  <c r="G305" i="3"/>
  <c r="F305" i="3"/>
  <c r="E305" i="3"/>
  <c r="D305" i="3"/>
  <c r="G298" i="3"/>
  <c r="F298" i="3"/>
  <c r="E298" i="3"/>
  <c r="D298" i="3"/>
  <c r="G294" i="3"/>
  <c r="F294" i="3"/>
  <c r="E294" i="3"/>
  <c r="D294" i="3"/>
  <c r="G287" i="3"/>
  <c r="F287" i="3"/>
  <c r="E287" i="3"/>
  <c r="D287" i="3"/>
  <c r="G270" i="3"/>
  <c r="F270" i="3"/>
  <c r="E270" i="3"/>
  <c r="D270" i="3"/>
  <c r="G266" i="3"/>
  <c r="F266" i="3"/>
  <c r="E266" i="3"/>
  <c r="D266" i="3"/>
  <c r="G260" i="3"/>
  <c r="F260" i="3"/>
  <c r="E260" i="3"/>
  <c r="D260" i="3"/>
  <c r="G256" i="3"/>
  <c r="F256" i="3"/>
  <c r="E256" i="3"/>
  <c r="D256" i="3"/>
  <c r="G250" i="3"/>
  <c r="F250" i="3"/>
  <c r="E250" i="3"/>
  <c r="D250" i="3"/>
  <c r="G233" i="3"/>
  <c r="F233" i="3"/>
  <c r="E233" i="3"/>
  <c r="D233" i="3"/>
  <c r="G229" i="3"/>
  <c r="F229" i="3"/>
  <c r="E229" i="3"/>
  <c r="D229" i="3"/>
  <c r="G222" i="3"/>
  <c r="F222" i="3"/>
  <c r="E222" i="3"/>
  <c r="D222" i="3"/>
  <c r="G218" i="3"/>
  <c r="F218" i="3"/>
  <c r="E218" i="3"/>
  <c r="D218" i="3"/>
  <c r="G211" i="3"/>
  <c r="F211" i="3"/>
  <c r="E211" i="3"/>
  <c r="D211" i="3"/>
  <c r="G194" i="3"/>
  <c r="F194" i="3"/>
  <c r="E194" i="3"/>
  <c r="D194" i="3"/>
  <c r="G190" i="3"/>
  <c r="F190" i="3"/>
  <c r="E190" i="3"/>
  <c r="D190" i="3"/>
  <c r="G183" i="3"/>
  <c r="F183" i="3"/>
  <c r="E183" i="3"/>
  <c r="D183" i="3"/>
  <c r="G179" i="3"/>
  <c r="F179" i="3"/>
  <c r="E179" i="3"/>
  <c r="D179" i="3"/>
  <c r="G172" i="3"/>
  <c r="F172" i="3"/>
  <c r="E172" i="3"/>
  <c r="D172" i="3"/>
  <c r="G155" i="3"/>
  <c r="F155" i="3"/>
  <c r="E155" i="3"/>
  <c r="D155" i="3"/>
  <c r="G151" i="3"/>
  <c r="F151" i="3"/>
  <c r="E151" i="3"/>
  <c r="D151" i="3"/>
  <c r="G144" i="3"/>
  <c r="F144" i="3"/>
  <c r="E144" i="3"/>
  <c r="D144" i="3"/>
  <c r="G140" i="3"/>
  <c r="F140" i="3"/>
  <c r="E140" i="3"/>
  <c r="D140" i="3"/>
  <c r="G133" i="3"/>
  <c r="F133" i="3"/>
  <c r="E133" i="3"/>
  <c r="D133" i="3"/>
  <c r="G116" i="3"/>
  <c r="F116" i="3"/>
  <c r="E116" i="3"/>
  <c r="D116" i="3"/>
  <c r="G112" i="3"/>
  <c r="F112" i="3"/>
  <c r="E112" i="3"/>
  <c r="D112" i="3"/>
  <c r="G105" i="3"/>
  <c r="F105" i="3"/>
  <c r="E105" i="3"/>
  <c r="D105" i="3"/>
  <c r="G101" i="3"/>
  <c r="F101" i="3"/>
  <c r="E101" i="3"/>
  <c r="D101" i="3"/>
  <c r="G94" i="3"/>
  <c r="F94" i="3"/>
  <c r="E94" i="3"/>
  <c r="D94" i="3"/>
  <c r="G77" i="3"/>
  <c r="F77" i="3"/>
  <c r="E77" i="3"/>
  <c r="D77" i="3"/>
  <c r="G73" i="3"/>
  <c r="F73" i="3"/>
  <c r="E73" i="3"/>
  <c r="D73" i="3"/>
  <c r="G66" i="3"/>
  <c r="F66" i="3"/>
  <c r="E66" i="3"/>
  <c r="D66" i="3"/>
  <c r="G62" i="3"/>
  <c r="F62" i="3"/>
  <c r="E62" i="3"/>
  <c r="D62" i="3"/>
  <c r="G55" i="3"/>
  <c r="F55" i="3"/>
  <c r="E55" i="3"/>
  <c r="D55" i="3"/>
  <c r="G38" i="3"/>
  <c r="F38" i="3"/>
  <c r="E38" i="3"/>
  <c r="D38" i="3"/>
  <c r="G34" i="3"/>
  <c r="F34" i="3"/>
  <c r="E34" i="3"/>
  <c r="D34" i="3"/>
  <c r="G27" i="3"/>
  <c r="F27" i="3"/>
  <c r="E27" i="3"/>
  <c r="D27" i="3"/>
  <c r="G23" i="3"/>
  <c r="F23" i="3"/>
  <c r="E23" i="3"/>
  <c r="D23" i="3"/>
  <c r="G16" i="3"/>
  <c r="F16" i="3"/>
  <c r="E16" i="3"/>
  <c r="D16" i="3"/>
  <c r="E271" i="3" l="1"/>
  <c r="E39" i="3"/>
  <c r="E78" i="3"/>
  <c r="E117" i="3"/>
  <c r="E195" i="3"/>
  <c r="E234" i="3"/>
  <c r="E310" i="3"/>
  <c r="D39" i="3"/>
  <c r="D78" i="3"/>
  <c r="D117" i="3"/>
  <c r="D234" i="3"/>
  <c r="D271" i="3"/>
  <c r="D349" i="3"/>
  <c r="D387" i="3"/>
  <c r="D426" i="3"/>
  <c r="G39" i="3"/>
  <c r="G78" i="3"/>
  <c r="G117" i="3"/>
  <c r="G156" i="3"/>
  <c r="G195" i="3"/>
  <c r="G234" i="3"/>
  <c r="G271" i="3"/>
  <c r="G310" i="3"/>
  <c r="G349" i="3"/>
  <c r="G387" i="3"/>
  <c r="G426" i="3"/>
  <c r="G464" i="3"/>
  <c r="D156" i="3"/>
  <c r="D195" i="3"/>
  <c r="D310" i="3"/>
  <c r="D464" i="3"/>
  <c r="F39" i="3"/>
  <c r="F78" i="3"/>
  <c r="F117" i="3"/>
  <c r="F156" i="3"/>
  <c r="F195" i="3"/>
  <c r="F234" i="3"/>
  <c r="F271" i="3"/>
  <c r="F310" i="3"/>
  <c r="F349" i="3"/>
  <c r="F387" i="3"/>
  <c r="F426" i="3"/>
  <c r="F464" i="3"/>
  <c r="E156" i="3"/>
  <c r="E349" i="3"/>
  <c r="E387" i="3"/>
  <c r="E426" i="3"/>
  <c r="E464" i="3"/>
  <c r="O410" i="2"/>
  <c r="N410" i="2"/>
  <c r="M410" i="2"/>
  <c r="L410" i="2"/>
  <c r="K410" i="2"/>
  <c r="J410" i="2"/>
  <c r="I410" i="2"/>
  <c r="H410" i="2"/>
  <c r="G410" i="2"/>
  <c r="F410" i="2"/>
  <c r="E410" i="2"/>
  <c r="D410" i="2"/>
  <c r="O406" i="2"/>
  <c r="N406" i="2"/>
  <c r="M406" i="2"/>
  <c r="L406" i="2"/>
  <c r="K406" i="2"/>
  <c r="J406" i="2"/>
  <c r="I406" i="2"/>
  <c r="H406" i="2"/>
  <c r="G406" i="2"/>
  <c r="F406" i="2"/>
  <c r="E406" i="2"/>
  <c r="D406" i="2"/>
  <c r="O399" i="2"/>
  <c r="N399" i="2"/>
  <c r="M399" i="2"/>
  <c r="L399" i="2"/>
  <c r="K399" i="2"/>
  <c r="J399" i="2"/>
  <c r="I399" i="2"/>
  <c r="H399" i="2"/>
  <c r="G399" i="2"/>
  <c r="F399" i="2"/>
  <c r="E399" i="2"/>
  <c r="D399" i="2"/>
  <c r="O395" i="2"/>
  <c r="N395" i="2"/>
  <c r="M395" i="2"/>
  <c r="L395" i="2"/>
  <c r="K395" i="2"/>
  <c r="J395" i="2"/>
  <c r="I395" i="2"/>
  <c r="H395" i="2"/>
  <c r="G395" i="2"/>
  <c r="F395" i="2"/>
  <c r="E395" i="2"/>
  <c r="D395" i="2"/>
  <c r="O388" i="2"/>
  <c r="N388" i="2"/>
  <c r="M388" i="2"/>
  <c r="L388" i="2"/>
  <c r="K388" i="2"/>
  <c r="J388" i="2"/>
  <c r="I388" i="2"/>
  <c r="H388" i="2"/>
  <c r="G388" i="2"/>
  <c r="F388" i="2"/>
  <c r="E388" i="2"/>
  <c r="D388" i="2"/>
  <c r="O376" i="2"/>
  <c r="N376" i="2"/>
  <c r="M376" i="2"/>
  <c r="L376" i="2"/>
  <c r="K376" i="2"/>
  <c r="J376" i="2"/>
  <c r="I376" i="2"/>
  <c r="H376" i="2"/>
  <c r="G376" i="2"/>
  <c r="F376" i="2"/>
  <c r="E376" i="2"/>
  <c r="D376" i="2"/>
  <c r="O372" i="2"/>
  <c r="N372" i="2"/>
  <c r="M372" i="2"/>
  <c r="L372" i="2"/>
  <c r="K372" i="2"/>
  <c r="J372" i="2"/>
  <c r="I372" i="2"/>
  <c r="H372" i="2"/>
  <c r="G372" i="2"/>
  <c r="F372" i="2"/>
  <c r="E372" i="2"/>
  <c r="D372" i="2"/>
  <c r="O365" i="2"/>
  <c r="N365" i="2"/>
  <c r="M365" i="2"/>
  <c r="L365" i="2"/>
  <c r="K365" i="2"/>
  <c r="J365" i="2"/>
  <c r="I365" i="2"/>
  <c r="H365" i="2"/>
  <c r="G365" i="2"/>
  <c r="F365" i="2"/>
  <c r="E365" i="2"/>
  <c r="D365" i="2"/>
  <c r="O361" i="2"/>
  <c r="N361" i="2"/>
  <c r="M361" i="2"/>
  <c r="L361" i="2"/>
  <c r="K361" i="2"/>
  <c r="J361" i="2"/>
  <c r="I361" i="2"/>
  <c r="H361" i="2"/>
  <c r="G361" i="2"/>
  <c r="F361" i="2"/>
  <c r="E361" i="2"/>
  <c r="D361" i="2"/>
  <c r="O354" i="2"/>
  <c r="N354" i="2"/>
  <c r="M354" i="2"/>
  <c r="L354" i="2"/>
  <c r="K354" i="2"/>
  <c r="J354" i="2"/>
  <c r="I354" i="2"/>
  <c r="H354" i="2"/>
  <c r="G354" i="2"/>
  <c r="F354" i="2"/>
  <c r="E354" i="2"/>
  <c r="D354" i="2"/>
  <c r="O342" i="2"/>
  <c r="N342" i="2"/>
  <c r="M342" i="2"/>
  <c r="L342" i="2"/>
  <c r="K342" i="2"/>
  <c r="J342" i="2"/>
  <c r="I342" i="2"/>
  <c r="H342" i="2"/>
  <c r="G342" i="2"/>
  <c r="F342" i="2"/>
  <c r="E342" i="2"/>
  <c r="D342" i="2"/>
  <c r="O338" i="2"/>
  <c r="N338" i="2"/>
  <c r="M338" i="2"/>
  <c r="L338" i="2"/>
  <c r="K338" i="2"/>
  <c r="J338" i="2"/>
  <c r="I338" i="2"/>
  <c r="H338" i="2"/>
  <c r="G338" i="2"/>
  <c r="F338" i="2"/>
  <c r="E338" i="2"/>
  <c r="D338" i="2"/>
  <c r="O331" i="2"/>
  <c r="N331" i="2"/>
  <c r="M331" i="2"/>
  <c r="L331" i="2"/>
  <c r="K331" i="2"/>
  <c r="J331" i="2"/>
  <c r="I331" i="2"/>
  <c r="H331" i="2"/>
  <c r="G331" i="2"/>
  <c r="F331" i="2"/>
  <c r="E331" i="2"/>
  <c r="D331" i="2"/>
  <c r="O327" i="2"/>
  <c r="N327" i="2"/>
  <c r="M327" i="2"/>
  <c r="L327" i="2"/>
  <c r="K327" i="2"/>
  <c r="J327" i="2"/>
  <c r="I327" i="2"/>
  <c r="H327" i="2"/>
  <c r="G327" i="2"/>
  <c r="F327" i="2"/>
  <c r="E327" i="2"/>
  <c r="D327" i="2"/>
  <c r="O320" i="2"/>
  <c r="N320" i="2"/>
  <c r="M320" i="2"/>
  <c r="L320" i="2"/>
  <c r="K320" i="2"/>
  <c r="J320" i="2"/>
  <c r="I320" i="2"/>
  <c r="H320" i="2"/>
  <c r="G320" i="2"/>
  <c r="F320" i="2"/>
  <c r="E320" i="2"/>
  <c r="D320" i="2"/>
  <c r="O308" i="2"/>
  <c r="N308" i="2"/>
  <c r="M308" i="2"/>
  <c r="L308" i="2"/>
  <c r="K308" i="2"/>
  <c r="J308" i="2"/>
  <c r="I308" i="2"/>
  <c r="H308" i="2"/>
  <c r="G308" i="2"/>
  <c r="F308" i="2"/>
  <c r="E308" i="2"/>
  <c r="D308" i="2"/>
  <c r="O304" i="2"/>
  <c r="N304" i="2"/>
  <c r="M304" i="2"/>
  <c r="L304" i="2"/>
  <c r="K304" i="2"/>
  <c r="J304" i="2"/>
  <c r="I304" i="2"/>
  <c r="H304" i="2"/>
  <c r="G304" i="2"/>
  <c r="F304" i="2"/>
  <c r="E304" i="2"/>
  <c r="D304" i="2"/>
  <c r="O297" i="2"/>
  <c r="N297" i="2"/>
  <c r="M297" i="2"/>
  <c r="L297" i="2"/>
  <c r="K297" i="2"/>
  <c r="J297" i="2"/>
  <c r="I297" i="2"/>
  <c r="H297" i="2"/>
  <c r="G297" i="2"/>
  <c r="F297" i="2"/>
  <c r="E297" i="2"/>
  <c r="D297" i="2"/>
  <c r="O293" i="2"/>
  <c r="N293" i="2"/>
  <c r="M293" i="2"/>
  <c r="L293" i="2"/>
  <c r="K293" i="2"/>
  <c r="J293" i="2"/>
  <c r="I293" i="2"/>
  <c r="H293" i="2"/>
  <c r="G293" i="2"/>
  <c r="F293" i="2"/>
  <c r="E293" i="2"/>
  <c r="D293" i="2"/>
  <c r="O286" i="2"/>
  <c r="N286" i="2"/>
  <c r="M286" i="2"/>
  <c r="L286" i="2"/>
  <c r="K286" i="2"/>
  <c r="J286" i="2"/>
  <c r="I286" i="2"/>
  <c r="H286" i="2"/>
  <c r="G286" i="2"/>
  <c r="F286" i="2"/>
  <c r="E286" i="2"/>
  <c r="D286" i="2"/>
  <c r="O274" i="2"/>
  <c r="N274" i="2"/>
  <c r="M274" i="2"/>
  <c r="L274" i="2"/>
  <c r="K274" i="2"/>
  <c r="J274" i="2"/>
  <c r="I274" i="2"/>
  <c r="H274" i="2"/>
  <c r="G274" i="2"/>
  <c r="F274" i="2"/>
  <c r="E274" i="2"/>
  <c r="D274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O263" i="2"/>
  <c r="N263" i="2"/>
  <c r="M263" i="2"/>
  <c r="L263" i="2"/>
  <c r="K263" i="2"/>
  <c r="J263" i="2"/>
  <c r="I263" i="2"/>
  <c r="H263" i="2"/>
  <c r="G263" i="2"/>
  <c r="F263" i="2"/>
  <c r="E263" i="2"/>
  <c r="D263" i="2"/>
  <c r="O259" i="2"/>
  <c r="N259" i="2"/>
  <c r="M259" i="2"/>
  <c r="L259" i="2"/>
  <c r="K259" i="2"/>
  <c r="J259" i="2"/>
  <c r="I259" i="2"/>
  <c r="H259" i="2"/>
  <c r="G259" i="2"/>
  <c r="F259" i="2"/>
  <c r="E259" i="2"/>
  <c r="D259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94" i="2"/>
  <c r="N94" i="2"/>
  <c r="M94" i="2"/>
  <c r="L94" i="2"/>
  <c r="K94" i="2"/>
  <c r="J94" i="2"/>
  <c r="I94" i="2"/>
  <c r="H94" i="2"/>
  <c r="G94" i="2"/>
  <c r="F94" i="2"/>
  <c r="E94" i="2"/>
  <c r="D94" i="2"/>
  <c r="O90" i="2"/>
  <c r="N90" i="2"/>
  <c r="M90" i="2"/>
  <c r="L90" i="2"/>
  <c r="K90" i="2"/>
  <c r="J90" i="2"/>
  <c r="I90" i="2"/>
  <c r="H90" i="2"/>
  <c r="G90" i="2"/>
  <c r="F90" i="2"/>
  <c r="E90" i="2"/>
  <c r="D90" i="2"/>
  <c r="O83" i="2"/>
  <c r="N83" i="2"/>
  <c r="M83" i="2"/>
  <c r="L83" i="2"/>
  <c r="K83" i="2"/>
  <c r="J83" i="2"/>
  <c r="I83" i="2"/>
  <c r="H83" i="2"/>
  <c r="G83" i="2"/>
  <c r="F83" i="2"/>
  <c r="E83" i="2"/>
  <c r="D83" i="2"/>
  <c r="O71" i="2"/>
  <c r="N71" i="2"/>
  <c r="M71" i="2"/>
  <c r="L71" i="2"/>
  <c r="K71" i="2"/>
  <c r="J71" i="2"/>
  <c r="I71" i="2"/>
  <c r="H71" i="2"/>
  <c r="G71" i="2"/>
  <c r="F71" i="2"/>
  <c r="E71" i="2"/>
  <c r="D71" i="2"/>
  <c r="O67" i="2"/>
  <c r="N67" i="2"/>
  <c r="M67" i="2"/>
  <c r="L67" i="2"/>
  <c r="K67" i="2"/>
  <c r="J67" i="2"/>
  <c r="I67" i="2"/>
  <c r="H67" i="2"/>
  <c r="G67" i="2"/>
  <c r="F67" i="2"/>
  <c r="E67" i="2"/>
  <c r="D67" i="2"/>
  <c r="O60" i="2"/>
  <c r="N60" i="2"/>
  <c r="M60" i="2"/>
  <c r="L60" i="2"/>
  <c r="K60" i="2"/>
  <c r="J60" i="2"/>
  <c r="I60" i="2"/>
  <c r="H60" i="2"/>
  <c r="G60" i="2"/>
  <c r="F60" i="2"/>
  <c r="E60" i="2"/>
  <c r="D60" i="2"/>
  <c r="O56" i="2"/>
  <c r="N56" i="2"/>
  <c r="M56" i="2"/>
  <c r="L56" i="2"/>
  <c r="K56" i="2"/>
  <c r="J56" i="2"/>
  <c r="I56" i="2"/>
  <c r="H56" i="2"/>
  <c r="G56" i="2"/>
  <c r="F56" i="2"/>
  <c r="E56" i="2"/>
  <c r="D56" i="2"/>
  <c r="O50" i="2"/>
  <c r="N50" i="2"/>
  <c r="M50" i="2"/>
  <c r="L50" i="2"/>
  <c r="K50" i="2"/>
  <c r="J50" i="2"/>
  <c r="I50" i="2"/>
  <c r="H50" i="2"/>
  <c r="G50" i="2"/>
  <c r="F50" i="2"/>
  <c r="E50" i="2"/>
  <c r="D50" i="2"/>
  <c r="O38" i="2"/>
  <c r="N38" i="2"/>
  <c r="M38" i="2"/>
  <c r="L38" i="2"/>
  <c r="K38" i="2"/>
  <c r="J38" i="2"/>
  <c r="I38" i="2"/>
  <c r="H38" i="2"/>
  <c r="G38" i="2"/>
  <c r="F38" i="2"/>
  <c r="E38" i="2"/>
  <c r="D38" i="2"/>
  <c r="O34" i="2"/>
  <c r="N34" i="2"/>
  <c r="M34" i="2"/>
  <c r="L34" i="2"/>
  <c r="K34" i="2"/>
  <c r="J34" i="2"/>
  <c r="I34" i="2"/>
  <c r="H34" i="2"/>
  <c r="G34" i="2"/>
  <c r="F34" i="2"/>
  <c r="E34" i="2"/>
  <c r="D34" i="2"/>
  <c r="O27" i="2"/>
  <c r="N27" i="2"/>
  <c r="M27" i="2"/>
  <c r="L27" i="2"/>
  <c r="K27" i="2"/>
  <c r="J27" i="2"/>
  <c r="I27" i="2"/>
  <c r="H27" i="2"/>
  <c r="G27" i="2"/>
  <c r="F27" i="2"/>
  <c r="E27" i="2"/>
  <c r="D27" i="2"/>
  <c r="O23" i="2"/>
  <c r="N23" i="2"/>
  <c r="M23" i="2"/>
  <c r="L23" i="2"/>
  <c r="K23" i="2"/>
  <c r="J23" i="2"/>
  <c r="I23" i="2"/>
  <c r="H23" i="2"/>
  <c r="G23" i="2"/>
  <c r="F23" i="2"/>
  <c r="E23" i="2"/>
  <c r="D23" i="2"/>
  <c r="O16" i="2"/>
  <c r="N16" i="2"/>
  <c r="M16" i="2"/>
  <c r="L16" i="2"/>
  <c r="K16" i="2"/>
  <c r="J16" i="2"/>
  <c r="I16" i="2"/>
  <c r="H16" i="2"/>
  <c r="G16" i="2"/>
  <c r="F16" i="2"/>
  <c r="E16" i="2"/>
  <c r="D16" i="2"/>
  <c r="E408" i="1"/>
  <c r="F408" i="1"/>
  <c r="G408" i="1"/>
  <c r="G409" i="1" s="1"/>
  <c r="H408" i="1"/>
  <c r="H409" i="1" s="1"/>
  <c r="H410" i="1" s="1"/>
  <c r="H411" i="1" s="1"/>
  <c r="I408" i="1"/>
  <c r="J408" i="1"/>
  <c r="K408" i="1"/>
  <c r="K409" i="1" s="1"/>
  <c r="L408" i="1"/>
  <c r="L409" i="1" s="1"/>
  <c r="L410" i="1" s="1"/>
  <c r="L411" i="1" s="1"/>
  <c r="M408" i="1"/>
  <c r="M409" i="1" s="1"/>
  <c r="N408" i="1"/>
  <c r="O408" i="1"/>
  <c r="O409" i="1" s="1"/>
  <c r="E409" i="1"/>
  <c r="I409" i="1"/>
  <c r="D409" i="1"/>
  <c r="D408" i="1"/>
  <c r="E404" i="1"/>
  <c r="F404" i="1"/>
  <c r="F409" i="1" s="1"/>
  <c r="G404" i="1"/>
  <c r="H404" i="1"/>
  <c r="I404" i="1"/>
  <c r="J404" i="1"/>
  <c r="J409" i="1" s="1"/>
  <c r="K404" i="1"/>
  <c r="L404" i="1"/>
  <c r="M404" i="1"/>
  <c r="N404" i="1"/>
  <c r="O404" i="1"/>
  <c r="D404" i="1"/>
  <c r="E397" i="1"/>
  <c r="F397" i="1"/>
  <c r="G397" i="1"/>
  <c r="H397" i="1"/>
  <c r="I397" i="1"/>
  <c r="J397" i="1"/>
  <c r="K397" i="1"/>
  <c r="L397" i="1"/>
  <c r="M397" i="1"/>
  <c r="N397" i="1"/>
  <c r="N409" i="1" s="1"/>
  <c r="O397" i="1"/>
  <c r="D397" i="1"/>
  <c r="E393" i="1"/>
  <c r="F393" i="1"/>
  <c r="G393" i="1"/>
  <c r="H393" i="1"/>
  <c r="I393" i="1"/>
  <c r="J393" i="1"/>
  <c r="K393" i="1"/>
  <c r="L393" i="1"/>
  <c r="M393" i="1"/>
  <c r="N393" i="1"/>
  <c r="O393" i="1"/>
  <c r="D393" i="1"/>
  <c r="E387" i="1"/>
  <c r="F387" i="1"/>
  <c r="G387" i="1"/>
  <c r="H387" i="1"/>
  <c r="I387" i="1"/>
  <c r="J387" i="1"/>
  <c r="K387" i="1"/>
  <c r="L387" i="1"/>
  <c r="M387" i="1"/>
  <c r="N387" i="1"/>
  <c r="O387" i="1"/>
  <c r="D387" i="1"/>
  <c r="E375" i="1"/>
  <c r="F375" i="1"/>
  <c r="F376" i="1" s="1"/>
  <c r="G375" i="1"/>
  <c r="G376" i="1" s="1"/>
  <c r="H375" i="1"/>
  <c r="I375" i="1"/>
  <c r="J375" i="1"/>
  <c r="J376" i="1" s="1"/>
  <c r="K375" i="1"/>
  <c r="K376" i="1" s="1"/>
  <c r="L375" i="1"/>
  <c r="L376" i="1" s="1"/>
  <c r="M375" i="1"/>
  <c r="N375" i="1"/>
  <c r="N376" i="1" s="1"/>
  <c r="O375" i="1"/>
  <c r="O376" i="1" s="1"/>
  <c r="H376" i="1"/>
  <c r="D376" i="1"/>
  <c r="D375" i="1"/>
  <c r="E371" i="1"/>
  <c r="E376" i="1" s="1"/>
  <c r="F371" i="1"/>
  <c r="G371" i="1"/>
  <c r="H371" i="1"/>
  <c r="I371" i="1"/>
  <c r="I376" i="1" s="1"/>
  <c r="J371" i="1"/>
  <c r="K371" i="1"/>
  <c r="L371" i="1"/>
  <c r="M371" i="1"/>
  <c r="M376" i="1" s="1"/>
  <c r="N371" i="1"/>
  <c r="O371" i="1"/>
  <c r="D371" i="1"/>
  <c r="E364" i="1"/>
  <c r="F364" i="1"/>
  <c r="G364" i="1"/>
  <c r="H364" i="1"/>
  <c r="I364" i="1"/>
  <c r="J364" i="1"/>
  <c r="K364" i="1"/>
  <c r="L364" i="1"/>
  <c r="M364" i="1"/>
  <c r="N364" i="1"/>
  <c r="O364" i="1"/>
  <c r="D364" i="1"/>
  <c r="E360" i="1"/>
  <c r="F360" i="1"/>
  <c r="G360" i="1"/>
  <c r="H360" i="1"/>
  <c r="I360" i="1"/>
  <c r="J360" i="1"/>
  <c r="K360" i="1"/>
  <c r="L360" i="1"/>
  <c r="M360" i="1"/>
  <c r="N360" i="1"/>
  <c r="O360" i="1"/>
  <c r="D360" i="1"/>
  <c r="E353" i="1"/>
  <c r="F353" i="1"/>
  <c r="G353" i="1"/>
  <c r="H353" i="1"/>
  <c r="I353" i="1"/>
  <c r="J353" i="1"/>
  <c r="K353" i="1"/>
  <c r="L353" i="1"/>
  <c r="M353" i="1"/>
  <c r="N353" i="1"/>
  <c r="O353" i="1"/>
  <c r="D353" i="1"/>
  <c r="E341" i="1"/>
  <c r="E342" i="1" s="1"/>
  <c r="F341" i="1"/>
  <c r="F342" i="1" s="1"/>
  <c r="G341" i="1"/>
  <c r="H341" i="1"/>
  <c r="I341" i="1"/>
  <c r="I342" i="1" s="1"/>
  <c r="J341" i="1"/>
  <c r="J342" i="1" s="1"/>
  <c r="K341" i="1"/>
  <c r="K342" i="1" s="1"/>
  <c r="L341" i="1"/>
  <c r="M341" i="1"/>
  <c r="M342" i="1" s="1"/>
  <c r="N341" i="1"/>
  <c r="N342" i="1" s="1"/>
  <c r="O341" i="1"/>
  <c r="G342" i="1"/>
  <c r="O342" i="1"/>
  <c r="D341" i="1"/>
  <c r="D342" i="1" s="1"/>
  <c r="E337" i="1"/>
  <c r="F337" i="1"/>
  <c r="G337" i="1"/>
  <c r="H337" i="1"/>
  <c r="H342" i="1" s="1"/>
  <c r="I337" i="1"/>
  <c r="J337" i="1"/>
  <c r="K337" i="1"/>
  <c r="L337" i="1"/>
  <c r="L342" i="1" s="1"/>
  <c r="M337" i="1"/>
  <c r="N337" i="1"/>
  <c r="O337" i="1"/>
  <c r="D337" i="1"/>
  <c r="E330" i="1"/>
  <c r="F330" i="1"/>
  <c r="G330" i="1"/>
  <c r="H330" i="1"/>
  <c r="I330" i="1"/>
  <c r="J330" i="1"/>
  <c r="K330" i="1"/>
  <c r="L330" i="1"/>
  <c r="M330" i="1"/>
  <c r="N330" i="1"/>
  <c r="O330" i="1"/>
  <c r="D330" i="1"/>
  <c r="E326" i="1"/>
  <c r="F326" i="1"/>
  <c r="G326" i="1"/>
  <c r="H326" i="1"/>
  <c r="I326" i="1"/>
  <c r="J326" i="1"/>
  <c r="K326" i="1"/>
  <c r="L326" i="1"/>
  <c r="M326" i="1"/>
  <c r="N326" i="1"/>
  <c r="O326" i="1"/>
  <c r="D326" i="1"/>
  <c r="E320" i="1"/>
  <c r="F320" i="1"/>
  <c r="G320" i="1"/>
  <c r="H320" i="1"/>
  <c r="I320" i="1"/>
  <c r="J320" i="1"/>
  <c r="K320" i="1"/>
  <c r="L320" i="1"/>
  <c r="M320" i="1"/>
  <c r="N320" i="1"/>
  <c r="O320" i="1"/>
  <c r="D320" i="1"/>
  <c r="E308" i="1"/>
  <c r="F308" i="1"/>
  <c r="G308" i="1"/>
  <c r="H308" i="1"/>
  <c r="H309" i="1" s="1"/>
  <c r="I308" i="1"/>
  <c r="I309" i="1" s="1"/>
  <c r="J308" i="1"/>
  <c r="K308" i="1"/>
  <c r="L308" i="1"/>
  <c r="L309" i="1" s="1"/>
  <c r="M308" i="1"/>
  <c r="M309" i="1" s="1"/>
  <c r="N308" i="1"/>
  <c r="N309" i="1" s="1"/>
  <c r="O308" i="1"/>
  <c r="E309" i="1"/>
  <c r="F309" i="1"/>
  <c r="J309" i="1"/>
  <c r="D309" i="1"/>
  <c r="D308" i="1"/>
  <c r="E304" i="1"/>
  <c r="F304" i="1"/>
  <c r="G304" i="1"/>
  <c r="H304" i="1"/>
  <c r="I304" i="1"/>
  <c r="J304" i="1"/>
  <c r="K304" i="1"/>
  <c r="L304" i="1"/>
  <c r="M304" i="1"/>
  <c r="N304" i="1"/>
  <c r="O304" i="1"/>
  <c r="D304" i="1"/>
  <c r="E297" i="1"/>
  <c r="F297" i="1"/>
  <c r="G297" i="1"/>
  <c r="H297" i="1"/>
  <c r="I297" i="1"/>
  <c r="J297" i="1"/>
  <c r="K297" i="1"/>
  <c r="L297" i="1"/>
  <c r="M297" i="1"/>
  <c r="N297" i="1"/>
  <c r="O297" i="1"/>
  <c r="D297" i="1"/>
  <c r="E293" i="1"/>
  <c r="F293" i="1"/>
  <c r="G293" i="1"/>
  <c r="H293" i="1"/>
  <c r="I293" i="1"/>
  <c r="J293" i="1"/>
  <c r="K293" i="1"/>
  <c r="L293" i="1"/>
  <c r="M293" i="1"/>
  <c r="N293" i="1"/>
  <c r="O293" i="1"/>
  <c r="D293" i="1"/>
  <c r="E286" i="1"/>
  <c r="F286" i="1"/>
  <c r="G286" i="1"/>
  <c r="H286" i="1"/>
  <c r="I286" i="1"/>
  <c r="J286" i="1"/>
  <c r="K286" i="1"/>
  <c r="L286" i="1"/>
  <c r="M286" i="1"/>
  <c r="N286" i="1"/>
  <c r="O286" i="1"/>
  <c r="D286" i="1"/>
  <c r="E274" i="1"/>
  <c r="F274" i="1"/>
  <c r="G274" i="1"/>
  <c r="G275" i="1" s="1"/>
  <c r="H274" i="1"/>
  <c r="H275" i="1" s="1"/>
  <c r="I274" i="1"/>
  <c r="J274" i="1"/>
  <c r="K274" i="1"/>
  <c r="K275" i="1" s="1"/>
  <c r="L274" i="1"/>
  <c r="L275" i="1" s="1"/>
  <c r="M274" i="1"/>
  <c r="N274" i="1"/>
  <c r="O274" i="1"/>
  <c r="O275" i="1" s="1"/>
  <c r="I275" i="1"/>
  <c r="J275" i="1"/>
  <c r="M275" i="1"/>
  <c r="N275" i="1"/>
  <c r="D274" i="1"/>
  <c r="D275" i="1" s="1"/>
  <c r="E270" i="1"/>
  <c r="E275" i="1" s="1"/>
  <c r="F270" i="1"/>
  <c r="G270" i="1"/>
  <c r="H270" i="1"/>
  <c r="I270" i="1"/>
  <c r="J270" i="1"/>
  <c r="K270" i="1"/>
  <c r="L270" i="1"/>
  <c r="M270" i="1"/>
  <c r="N270" i="1"/>
  <c r="O270" i="1"/>
  <c r="D270" i="1"/>
  <c r="E263" i="1"/>
  <c r="F263" i="1"/>
  <c r="G263" i="1"/>
  <c r="H263" i="1"/>
  <c r="I263" i="1"/>
  <c r="J263" i="1"/>
  <c r="K263" i="1"/>
  <c r="L263" i="1"/>
  <c r="M263" i="1"/>
  <c r="N263" i="1"/>
  <c r="O263" i="1"/>
  <c r="D263" i="1"/>
  <c r="E259" i="1"/>
  <c r="F259" i="1"/>
  <c r="G259" i="1"/>
  <c r="H259" i="1"/>
  <c r="I259" i="1"/>
  <c r="J259" i="1"/>
  <c r="K259" i="1"/>
  <c r="L259" i="1"/>
  <c r="M259" i="1"/>
  <c r="N259" i="1"/>
  <c r="O259" i="1"/>
  <c r="D259" i="1"/>
  <c r="E252" i="1"/>
  <c r="F252" i="1"/>
  <c r="G252" i="1"/>
  <c r="H252" i="1"/>
  <c r="I252" i="1"/>
  <c r="J252" i="1"/>
  <c r="K252" i="1"/>
  <c r="L252" i="1"/>
  <c r="M252" i="1"/>
  <c r="N252" i="1"/>
  <c r="O252" i="1"/>
  <c r="D252" i="1"/>
  <c r="E240" i="1"/>
  <c r="F240" i="1"/>
  <c r="G240" i="1"/>
  <c r="H240" i="1"/>
  <c r="H241" i="1" s="1"/>
  <c r="I240" i="1"/>
  <c r="I241" i="1" s="1"/>
  <c r="J240" i="1"/>
  <c r="K240" i="1"/>
  <c r="L240" i="1"/>
  <c r="L241" i="1" s="1"/>
  <c r="M240" i="1"/>
  <c r="M241" i="1" s="1"/>
  <c r="N240" i="1"/>
  <c r="N241" i="1" s="1"/>
  <c r="O240" i="1"/>
  <c r="E241" i="1"/>
  <c r="F241" i="1"/>
  <c r="J241" i="1"/>
  <c r="D241" i="1"/>
  <c r="D240" i="1"/>
  <c r="E236" i="1"/>
  <c r="F236" i="1"/>
  <c r="G236" i="1"/>
  <c r="H236" i="1"/>
  <c r="I236" i="1"/>
  <c r="J236" i="1"/>
  <c r="K236" i="1"/>
  <c r="L236" i="1"/>
  <c r="M236" i="1"/>
  <c r="N236" i="1"/>
  <c r="O236" i="1"/>
  <c r="D236" i="1"/>
  <c r="E230" i="1"/>
  <c r="F230" i="1"/>
  <c r="G230" i="1"/>
  <c r="H230" i="1"/>
  <c r="I230" i="1"/>
  <c r="J230" i="1"/>
  <c r="K230" i="1"/>
  <c r="L230" i="1"/>
  <c r="M230" i="1"/>
  <c r="N230" i="1"/>
  <c r="O230" i="1"/>
  <c r="D230" i="1"/>
  <c r="E226" i="1"/>
  <c r="F226" i="1"/>
  <c r="G226" i="1"/>
  <c r="H226" i="1"/>
  <c r="I226" i="1"/>
  <c r="J226" i="1"/>
  <c r="K226" i="1"/>
  <c r="L226" i="1"/>
  <c r="M226" i="1"/>
  <c r="N226" i="1"/>
  <c r="O226" i="1"/>
  <c r="D226" i="1"/>
  <c r="E220" i="1"/>
  <c r="F220" i="1"/>
  <c r="G220" i="1"/>
  <c r="H220" i="1"/>
  <c r="I220" i="1"/>
  <c r="J220" i="1"/>
  <c r="K220" i="1"/>
  <c r="L220" i="1"/>
  <c r="M220" i="1"/>
  <c r="N220" i="1"/>
  <c r="O220" i="1"/>
  <c r="D220" i="1"/>
  <c r="E208" i="1"/>
  <c r="F208" i="1"/>
  <c r="G208" i="1"/>
  <c r="G209" i="1" s="1"/>
  <c r="H208" i="1"/>
  <c r="H209" i="1" s="1"/>
  <c r="I208" i="1"/>
  <c r="J208" i="1"/>
  <c r="K208" i="1"/>
  <c r="K209" i="1" s="1"/>
  <c r="L208" i="1"/>
  <c r="L209" i="1" s="1"/>
  <c r="M208" i="1"/>
  <c r="M209" i="1" s="1"/>
  <c r="N208" i="1"/>
  <c r="O208" i="1"/>
  <c r="O209" i="1" s="1"/>
  <c r="E209" i="1"/>
  <c r="I209" i="1"/>
  <c r="D209" i="1"/>
  <c r="D208" i="1"/>
  <c r="E204" i="1"/>
  <c r="F204" i="1"/>
  <c r="F209" i="1" s="1"/>
  <c r="G204" i="1"/>
  <c r="H204" i="1"/>
  <c r="I204" i="1"/>
  <c r="J204" i="1"/>
  <c r="J209" i="1" s="1"/>
  <c r="K204" i="1"/>
  <c r="L204" i="1"/>
  <c r="M204" i="1"/>
  <c r="N204" i="1"/>
  <c r="N209" i="1" s="1"/>
  <c r="O204" i="1"/>
  <c r="D204" i="1"/>
  <c r="E197" i="1"/>
  <c r="F197" i="1"/>
  <c r="G197" i="1"/>
  <c r="H197" i="1"/>
  <c r="I197" i="1"/>
  <c r="J197" i="1"/>
  <c r="K197" i="1"/>
  <c r="L197" i="1"/>
  <c r="M197" i="1"/>
  <c r="N197" i="1"/>
  <c r="O197" i="1"/>
  <c r="D197" i="1"/>
  <c r="E193" i="1"/>
  <c r="F193" i="1"/>
  <c r="G193" i="1"/>
  <c r="H193" i="1"/>
  <c r="I193" i="1"/>
  <c r="J193" i="1"/>
  <c r="K193" i="1"/>
  <c r="L193" i="1"/>
  <c r="M193" i="1"/>
  <c r="N193" i="1"/>
  <c r="O193" i="1"/>
  <c r="D193" i="1"/>
  <c r="E186" i="1"/>
  <c r="F186" i="1"/>
  <c r="G186" i="1"/>
  <c r="H186" i="1"/>
  <c r="I186" i="1"/>
  <c r="J186" i="1"/>
  <c r="K186" i="1"/>
  <c r="L186" i="1"/>
  <c r="M186" i="1"/>
  <c r="N186" i="1"/>
  <c r="O186" i="1"/>
  <c r="D186" i="1"/>
  <c r="E174" i="1"/>
  <c r="F174" i="1"/>
  <c r="F175" i="1" s="1"/>
  <c r="G174" i="1"/>
  <c r="G175" i="1" s="1"/>
  <c r="H174" i="1"/>
  <c r="I174" i="1"/>
  <c r="J174" i="1"/>
  <c r="J175" i="1" s="1"/>
  <c r="K174" i="1"/>
  <c r="K175" i="1" s="1"/>
  <c r="L174" i="1"/>
  <c r="L175" i="1" s="1"/>
  <c r="M174" i="1"/>
  <c r="N174" i="1"/>
  <c r="N175" i="1" s="1"/>
  <c r="O174" i="1"/>
  <c r="O175" i="1" s="1"/>
  <c r="H175" i="1"/>
  <c r="D175" i="1"/>
  <c r="D174" i="1"/>
  <c r="E170" i="1"/>
  <c r="E175" i="1" s="1"/>
  <c r="F170" i="1"/>
  <c r="G170" i="1"/>
  <c r="H170" i="1"/>
  <c r="I170" i="1"/>
  <c r="I175" i="1" s="1"/>
  <c r="J170" i="1"/>
  <c r="K170" i="1"/>
  <c r="L170" i="1"/>
  <c r="M170" i="1"/>
  <c r="M175" i="1" s="1"/>
  <c r="N170" i="1"/>
  <c r="O170" i="1"/>
  <c r="D170" i="1"/>
  <c r="E163" i="1"/>
  <c r="F163" i="1"/>
  <c r="G163" i="1"/>
  <c r="H163" i="1"/>
  <c r="I163" i="1"/>
  <c r="J163" i="1"/>
  <c r="K163" i="1"/>
  <c r="L163" i="1"/>
  <c r="M163" i="1"/>
  <c r="N163" i="1"/>
  <c r="O163" i="1"/>
  <c r="D163" i="1"/>
  <c r="E159" i="1"/>
  <c r="F159" i="1"/>
  <c r="G159" i="1"/>
  <c r="H159" i="1"/>
  <c r="I159" i="1"/>
  <c r="J159" i="1"/>
  <c r="K159" i="1"/>
  <c r="L159" i="1"/>
  <c r="M159" i="1"/>
  <c r="N159" i="1"/>
  <c r="O159" i="1"/>
  <c r="D159" i="1"/>
  <c r="E152" i="1"/>
  <c r="F152" i="1"/>
  <c r="G152" i="1"/>
  <c r="H152" i="1"/>
  <c r="I152" i="1"/>
  <c r="J152" i="1"/>
  <c r="K152" i="1"/>
  <c r="L152" i="1"/>
  <c r="M152" i="1"/>
  <c r="N152" i="1"/>
  <c r="O152" i="1"/>
  <c r="D152" i="1"/>
  <c r="E140" i="1"/>
  <c r="E141" i="1" s="1"/>
  <c r="F140" i="1"/>
  <c r="G140" i="1"/>
  <c r="G141" i="1" s="1"/>
  <c r="H140" i="1"/>
  <c r="I140" i="1"/>
  <c r="I141" i="1" s="1"/>
  <c r="J140" i="1"/>
  <c r="J141" i="1" s="1"/>
  <c r="K140" i="1"/>
  <c r="K141" i="1" s="1"/>
  <c r="L140" i="1"/>
  <c r="M140" i="1"/>
  <c r="M141" i="1" s="1"/>
  <c r="N140" i="1"/>
  <c r="N141" i="1" s="1"/>
  <c r="O140" i="1"/>
  <c r="O141" i="1" s="1"/>
  <c r="F141" i="1"/>
  <c r="D140" i="1"/>
  <c r="D141" i="1" s="1"/>
  <c r="E136" i="1"/>
  <c r="F136" i="1"/>
  <c r="G136" i="1"/>
  <c r="H136" i="1"/>
  <c r="H141" i="1" s="1"/>
  <c r="I136" i="1"/>
  <c r="J136" i="1"/>
  <c r="K136" i="1"/>
  <c r="L136" i="1"/>
  <c r="L141" i="1" s="1"/>
  <c r="M136" i="1"/>
  <c r="N136" i="1"/>
  <c r="O136" i="1"/>
  <c r="D136" i="1"/>
  <c r="E129" i="1"/>
  <c r="F129" i="1"/>
  <c r="G129" i="1"/>
  <c r="H129" i="1"/>
  <c r="I129" i="1"/>
  <c r="J129" i="1"/>
  <c r="K129" i="1"/>
  <c r="L129" i="1"/>
  <c r="M129" i="1"/>
  <c r="N129" i="1"/>
  <c r="O129" i="1"/>
  <c r="D129" i="1"/>
  <c r="E125" i="1"/>
  <c r="F125" i="1"/>
  <c r="G125" i="1"/>
  <c r="H125" i="1"/>
  <c r="I125" i="1"/>
  <c r="J125" i="1"/>
  <c r="K125" i="1"/>
  <c r="L125" i="1"/>
  <c r="M125" i="1"/>
  <c r="N125" i="1"/>
  <c r="O125" i="1"/>
  <c r="D125" i="1"/>
  <c r="E118" i="1"/>
  <c r="F118" i="1"/>
  <c r="G118" i="1"/>
  <c r="H118" i="1"/>
  <c r="I118" i="1"/>
  <c r="J118" i="1"/>
  <c r="K118" i="1"/>
  <c r="L118" i="1"/>
  <c r="M118" i="1"/>
  <c r="N118" i="1"/>
  <c r="O118" i="1"/>
  <c r="D118" i="1"/>
  <c r="E106" i="1"/>
  <c r="F106" i="1"/>
  <c r="G106" i="1"/>
  <c r="H106" i="1"/>
  <c r="H107" i="1" s="1"/>
  <c r="I106" i="1"/>
  <c r="I107" i="1" s="1"/>
  <c r="J106" i="1"/>
  <c r="K106" i="1"/>
  <c r="L106" i="1"/>
  <c r="L107" i="1" s="1"/>
  <c r="M106" i="1"/>
  <c r="M107" i="1" s="1"/>
  <c r="N106" i="1"/>
  <c r="N107" i="1" s="1"/>
  <c r="O106" i="1"/>
  <c r="E107" i="1"/>
  <c r="F107" i="1"/>
  <c r="J107" i="1"/>
  <c r="D107" i="1"/>
  <c r="D106" i="1"/>
  <c r="E102" i="1"/>
  <c r="F102" i="1"/>
  <c r="G102" i="1"/>
  <c r="H102" i="1"/>
  <c r="I102" i="1"/>
  <c r="J102" i="1"/>
  <c r="K102" i="1"/>
  <c r="L102" i="1"/>
  <c r="M102" i="1"/>
  <c r="N102" i="1"/>
  <c r="O102" i="1"/>
  <c r="D102" i="1"/>
  <c r="E95" i="1"/>
  <c r="F95" i="1"/>
  <c r="G95" i="1"/>
  <c r="H95" i="1"/>
  <c r="I95" i="1"/>
  <c r="J95" i="1"/>
  <c r="K95" i="1"/>
  <c r="L95" i="1"/>
  <c r="M95" i="1"/>
  <c r="N95" i="1"/>
  <c r="O95" i="1"/>
  <c r="D95" i="1"/>
  <c r="E91" i="1"/>
  <c r="F91" i="1"/>
  <c r="G91" i="1"/>
  <c r="H91" i="1"/>
  <c r="I91" i="1"/>
  <c r="J91" i="1"/>
  <c r="K91" i="1"/>
  <c r="L91" i="1"/>
  <c r="M91" i="1"/>
  <c r="N91" i="1"/>
  <c r="O91" i="1"/>
  <c r="D91" i="1"/>
  <c r="E84" i="1"/>
  <c r="F84" i="1"/>
  <c r="G84" i="1"/>
  <c r="H84" i="1"/>
  <c r="I84" i="1"/>
  <c r="J84" i="1"/>
  <c r="K84" i="1"/>
  <c r="L84" i="1"/>
  <c r="M84" i="1"/>
  <c r="N84" i="1"/>
  <c r="O84" i="1"/>
  <c r="D84" i="1"/>
  <c r="E72" i="1"/>
  <c r="E73" i="1" s="1"/>
  <c r="F72" i="1"/>
  <c r="F73" i="1" s="1"/>
  <c r="G72" i="1"/>
  <c r="G73" i="1" s="1"/>
  <c r="H72" i="1"/>
  <c r="H73" i="1" s="1"/>
  <c r="I72" i="1"/>
  <c r="I73" i="1" s="1"/>
  <c r="J72" i="1"/>
  <c r="J73" i="1" s="1"/>
  <c r="K72" i="1"/>
  <c r="K73" i="1" s="1"/>
  <c r="L72" i="1"/>
  <c r="L73" i="1" s="1"/>
  <c r="M72" i="1"/>
  <c r="M73" i="1" s="1"/>
  <c r="N72" i="1"/>
  <c r="N73" i="1" s="1"/>
  <c r="O72" i="1"/>
  <c r="O73" i="1" s="1"/>
  <c r="D72" i="1"/>
  <c r="D73" i="1" s="1"/>
  <c r="E68" i="1"/>
  <c r="F68" i="1"/>
  <c r="G68" i="1"/>
  <c r="H68" i="1"/>
  <c r="I68" i="1"/>
  <c r="J68" i="1"/>
  <c r="K68" i="1"/>
  <c r="L68" i="1"/>
  <c r="M68" i="1"/>
  <c r="N68" i="1"/>
  <c r="O68" i="1"/>
  <c r="D68" i="1"/>
  <c r="E61" i="1"/>
  <c r="F61" i="1"/>
  <c r="G61" i="1"/>
  <c r="H61" i="1"/>
  <c r="I61" i="1"/>
  <c r="J61" i="1"/>
  <c r="K61" i="1"/>
  <c r="L61" i="1"/>
  <c r="M61" i="1"/>
  <c r="N61" i="1"/>
  <c r="O61" i="1"/>
  <c r="D61" i="1"/>
  <c r="E57" i="1"/>
  <c r="F57" i="1"/>
  <c r="G57" i="1"/>
  <c r="H57" i="1"/>
  <c r="I57" i="1"/>
  <c r="J57" i="1"/>
  <c r="K57" i="1"/>
  <c r="L57" i="1"/>
  <c r="M57" i="1"/>
  <c r="N57" i="1"/>
  <c r="O57" i="1"/>
  <c r="D57" i="1"/>
  <c r="E50" i="1"/>
  <c r="F50" i="1"/>
  <c r="G50" i="1"/>
  <c r="H50" i="1"/>
  <c r="I50" i="1"/>
  <c r="J50" i="1"/>
  <c r="K50" i="1"/>
  <c r="L50" i="1"/>
  <c r="M50" i="1"/>
  <c r="N50" i="1"/>
  <c r="O50" i="1"/>
  <c r="D50" i="1"/>
  <c r="E38" i="1"/>
  <c r="E39" i="1" s="1"/>
  <c r="F38" i="1"/>
  <c r="F39" i="1" s="1"/>
  <c r="G38" i="1"/>
  <c r="G39" i="1" s="1"/>
  <c r="H38" i="1"/>
  <c r="H39" i="1" s="1"/>
  <c r="I38" i="1"/>
  <c r="I39" i="1" s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D38" i="1"/>
  <c r="D39" i="1" s="1"/>
  <c r="E34" i="1"/>
  <c r="F34" i="1"/>
  <c r="G34" i="1"/>
  <c r="H34" i="1"/>
  <c r="I34" i="1"/>
  <c r="J34" i="1"/>
  <c r="K34" i="1"/>
  <c r="L34" i="1"/>
  <c r="M34" i="1"/>
  <c r="N34" i="1"/>
  <c r="O34" i="1"/>
  <c r="D34" i="1"/>
  <c r="E27" i="1"/>
  <c r="F27" i="1"/>
  <c r="G27" i="1"/>
  <c r="H27" i="1"/>
  <c r="I27" i="1"/>
  <c r="J27" i="1"/>
  <c r="K27" i="1"/>
  <c r="L27" i="1"/>
  <c r="M27" i="1"/>
  <c r="N27" i="1"/>
  <c r="O27" i="1"/>
  <c r="D27" i="1"/>
  <c r="E23" i="1"/>
  <c r="F23" i="1"/>
  <c r="G23" i="1"/>
  <c r="H23" i="1"/>
  <c r="I23" i="1"/>
  <c r="J23" i="1"/>
  <c r="K23" i="1"/>
  <c r="L23" i="1"/>
  <c r="M23" i="1"/>
  <c r="N23" i="1"/>
  <c r="O23" i="1"/>
  <c r="D23" i="1"/>
  <c r="E16" i="1"/>
  <c r="F16" i="1"/>
  <c r="G16" i="1"/>
  <c r="H16" i="1"/>
  <c r="I16" i="1"/>
  <c r="J16" i="1"/>
  <c r="K16" i="1"/>
  <c r="L16" i="1"/>
  <c r="M16" i="1"/>
  <c r="N16" i="1"/>
  <c r="O16" i="1"/>
  <c r="D16" i="1"/>
  <c r="E410" i="1" l="1"/>
  <c r="E411" i="1" s="1"/>
  <c r="D410" i="1"/>
  <c r="D411" i="1" s="1"/>
  <c r="N410" i="1"/>
  <c r="N411" i="1" s="1"/>
  <c r="J410" i="1"/>
  <c r="J411" i="1" s="1"/>
  <c r="F410" i="1"/>
  <c r="F411" i="1" s="1"/>
  <c r="I410" i="1"/>
  <c r="I411" i="1" s="1"/>
  <c r="M410" i="1"/>
  <c r="M411" i="1" s="1"/>
  <c r="O107" i="1"/>
  <c r="K107" i="1"/>
  <c r="G107" i="1"/>
  <c r="O241" i="1"/>
  <c r="K241" i="1"/>
  <c r="G241" i="1"/>
  <c r="F275" i="1"/>
  <c r="O309" i="1"/>
  <c r="O410" i="1" s="1"/>
  <c r="O411" i="1" s="1"/>
  <c r="K309" i="1"/>
  <c r="K410" i="1" s="1"/>
  <c r="K411" i="1" s="1"/>
  <c r="G309" i="1"/>
  <c r="G410" i="1" s="1"/>
  <c r="G411" i="1" s="1"/>
  <c r="L140" i="2"/>
  <c r="H72" i="2"/>
  <c r="D106" i="2"/>
  <c r="H140" i="2"/>
  <c r="G72" i="2"/>
  <c r="K72" i="2"/>
  <c r="O72" i="2"/>
  <c r="G140" i="2"/>
  <c r="K140" i="2"/>
  <c r="O140" i="2"/>
  <c r="G174" i="2"/>
  <c r="K174" i="2"/>
  <c r="O174" i="2"/>
  <c r="G208" i="2"/>
  <c r="K208" i="2"/>
  <c r="O208" i="2"/>
  <c r="G241" i="2"/>
  <c r="K241" i="2"/>
  <c r="O241" i="2"/>
  <c r="G275" i="2"/>
  <c r="K275" i="2"/>
  <c r="O275" i="2"/>
  <c r="G309" i="2"/>
  <c r="K309" i="2"/>
  <c r="O309" i="2"/>
  <c r="G343" i="2"/>
  <c r="K343" i="2"/>
  <c r="O343" i="2"/>
  <c r="G377" i="2"/>
  <c r="K377" i="2"/>
  <c r="O377" i="2"/>
  <c r="G411" i="2"/>
  <c r="K411" i="2"/>
  <c r="O411" i="2"/>
  <c r="D72" i="2"/>
  <c r="L72" i="2"/>
  <c r="D140" i="2"/>
  <c r="F72" i="2"/>
  <c r="J72" i="2"/>
  <c r="N72" i="2"/>
  <c r="F140" i="2"/>
  <c r="J140" i="2"/>
  <c r="N140" i="2"/>
  <c r="F174" i="2"/>
  <c r="J174" i="2"/>
  <c r="N174" i="2"/>
  <c r="F208" i="2"/>
  <c r="J208" i="2"/>
  <c r="N208" i="2"/>
  <c r="F241" i="2"/>
  <c r="J241" i="2"/>
  <c r="N241" i="2"/>
  <c r="F275" i="2"/>
  <c r="J275" i="2"/>
  <c r="N275" i="2"/>
  <c r="F309" i="2"/>
  <c r="J309" i="2"/>
  <c r="N309" i="2"/>
  <c r="F343" i="2"/>
  <c r="J343" i="2"/>
  <c r="N343" i="2"/>
  <c r="F377" i="2"/>
  <c r="J377" i="2"/>
  <c r="N377" i="2"/>
  <c r="F411" i="2"/>
  <c r="J411" i="2"/>
  <c r="N411" i="2"/>
  <c r="E72" i="2"/>
  <c r="I72" i="2"/>
  <c r="M72" i="2"/>
  <c r="E140" i="2"/>
  <c r="I140" i="2"/>
  <c r="M140" i="2"/>
  <c r="E174" i="2"/>
  <c r="I174" i="2"/>
  <c r="M174" i="2"/>
  <c r="E208" i="2"/>
  <c r="I208" i="2"/>
  <c r="M208" i="2"/>
  <c r="E241" i="2"/>
  <c r="I241" i="2"/>
  <c r="M241" i="2"/>
  <c r="E275" i="2"/>
  <c r="I275" i="2"/>
  <c r="M275" i="2"/>
  <c r="E309" i="2"/>
  <c r="I309" i="2"/>
  <c r="M309" i="2"/>
  <c r="E343" i="2"/>
  <c r="I343" i="2"/>
  <c r="M343" i="2"/>
  <c r="E377" i="2"/>
  <c r="I377" i="2"/>
  <c r="M377" i="2"/>
  <c r="E411" i="2"/>
  <c r="I411" i="2"/>
  <c r="M411" i="2"/>
  <c r="D174" i="2"/>
  <c r="H174" i="2"/>
  <c r="L174" i="2"/>
  <c r="D208" i="2"/>
  <c r="H208" i="2"/>
  <c r="L208" i="2"/>
  <c r="D241" i="2"/>
  <c r="H241" i="2"/>
  <c r="L241" i="2"/>
  <c r="D275" i="2"/>
  <c r="H275" i="2"/>
  <c r="L275" i="2"/>
  <c r="D309" i="2"/>
  <c r="H309" i="2"/>
  <c r="L309" i="2"/>
  <c r="D343" i="2"/>
  <c r="H343" i="2"/>
  <c r="L343" i="2"/>
  <c r="D377" i="2"/>
  <c r="H377" i="2"/>
  <c r="L377" i="2"/>
  <c r="D411" i="2"/>
  <c r="H411" i="2"/>
  <c r="L411" i="2"/>
  <c r="H106" i="2"/>
  <c r="G106" i="2"/>
  <c r="K106" i="2"/>
  <c r="O106" i="2"/>
  <c r="L106" i="2"/>
  <c r="F106" i="2"/>
  <c r="J106" i="2"/>
  <c r="N106" i="2"/>
  <c r="E106" i="2"/>
  <c r="I106" i="2"/>
  <c r="M106" i="2"/>
  <c r="I39" i="2"/>
  <c r="E39" i="2"/>
  <c r="H39" i="2"/>
  <c r="G39" i="2"/>
  <c r="K39" i="2"/>
  <c r="O39" i="2"/>
  <c r="M39" i="2"/>
  <c r="D39" i="2"/>
  <c r="L39" i="2"/>
  <c r="F39" i="2"/>
  <c r="J39" i="2"/>
  <c r="N39" i="2"/>
  <c r="G412" i="2" l="1"/>
  <c r="G413" i="2" s="1"/>
  <c r="I412" i="2"/>
  <c r="I413" i="2" s="1"/>
  <c r="N412" i="2"/>
  <c r="N413" i="2" s="1"/>
  <c r="L412" i="2"/>
  <c r="L413" i="2" s="1"/>
  <c r="E412" i="2"/>
  <c r="E413" i="2" s="1"/>
  <c r="J412" i="2"/>
  <c r="J413" i="2" s="1"/>
  <c r="O412" i="2"/>
  <c r="O413" i="2" s="1"/>
  <c r="D412" i="2"/>
  <c r="D413" i="2" s="1"/>
  <c r="F412" i="2"/>
  <c r="F413" i="2" s="1"/>
  <c r="H412" i="2"/>
  <c r="H413" i="2" s="1"/>
  <c r="K412" i="2"/>
  <c r="K413" i="2" s="1"/>
  <c r="M412" i="2"/>
  <c r="M413" i="2" s="1"/>
</calcChain>
</file>

<file path=xl/sharedStrings.xml><?xml version="1.0" encoding="utf-8"?>
<sst xmlns="http://schemas.openxmlformats.org/spreadsheetml/2006/main" count="2974" uniqueCount="160">
  <si>
    <t>День:</t>
  </si>
  <si>
    <t>Понедельник</t>
  </si>
  <si>
    <t>Неделя:</t>
  </si>
  <si>
    <t>Возраст:</t>
  </si>
  <si>
    <t>№ рец.</t>
  </si>
  <si>
    <t>Прием пищи, наименование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</si>
  <si>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</si>
  <si>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</si>
  <si>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</si>
  <si>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</si>
  <si>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</si>
  <si>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</si>
  <si>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</si>
  <si>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</si>
  <si>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</si>
  <si>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</si>
  <si>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</si>
  <si>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Са</t>
  </si>
  <si>
    <t>Р</t>
  </si>
  <si>
    <t>Mg</t>
  </si>
  <si>
    <t>Fe</t>
  </si>
  <si>
    <t>Завтрак</t>
  </si>
  <si>
    <t>к/к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</si>
  <si>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</si>
  <si>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</si>
  <si>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</si>
  <si>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</si>
  <si>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</si>
  <si>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</si>
  <si>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</si>
  <si>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Второй ужин</t>
  </si>
  <si>
    <t>Итого за Второй ужин</t>
  </si>
  <si>
    <t>Итого за день</t>
  </si>
  <si>
    <t>Вторник</t>
  </si>
  <si>
    <t>80/50</t>
  </si>
  <si>
    <t>ТК</t>
  </si>
  <si>
    <t>Среда</t>
  </si>
  <si>
    <t>Четверг</t>
  </si>
  <si>
    <t>Фрукты свежие (апельсин) 100 гр</t>
  </si>
  <si>
    <t>Пятница</t>
  </si>
  <si>
    <t>Суббота</t>
  </si>
  <si>
    <t>50/50</t>
  </si>
  <si>
    <t>120/30</t>
  </si>
  <si>
    <t>200/5</t>
  </si>
  <si>
    <t>Тефтели (1й вариант), соус сметанный</t>
  </si>
  <si>
    <t>Макаронные изделия отварные</t>
  </si>
  <si>
    <t>150/5</t>
  </si>
  <si>
    <t xml:space="preserve">Компот из свежих яблок </t>
  </si>
  <si>
    <t>Хлеб ржано-пшеничный обогащённый микронутриентами</t>
  </si>
  <si>
    <t xml:space="preserve">Пюре картофельное </t>
  </si>
  <si>
    <t xml:space="preserve">Чай с сахаром и лимоном </t>
  </si>
  <si>
    <t xml:space="preserve">Фрукты сезонные (груша) </t>
  </si>
  <si>
    <t xml:space="preserve">Хлеб ржано-пшеничный </t>
  </si>
  <si>
    <t>Кондитерские изделия (вафли,печенье)</t>
  </si>
  <si>
    <t xml:space="preserve">Чай с сахаром </t>
  </si>
  <si>
    <t xml:space="preserve">Батон  обогащенный </t>
  </si>
  <si>
    <t xml:space="preserve">Каша жидкая молочная геркулесовая с маслом сливочным </t>
  </si>
  <si>
    <t>Каша вязкая молочная рисовая с маслом сливочным</t>
  </si>
  <si>
    <t xml:space="preserve">Кофейный напиток </t>
  </si>
  <si>
    <t>Печеночный пудинг с соусом молочным</t>
  </si>
  <si>
    <t>260/366</t>
  </si>
  <si>
    <t xml:space="preserve">Компот из сухофруктов с витамином "С"(20) </t>
  </si>
  <si>
    <t>Фрикадельки мясные в соусе томатном</t>
  </si>
  <si>
    <t>Фрукты сезонные (яблоко)</t>
  </si>
  <si>
    <t xml:space="preserve">Каша гречневая рассыпчатая </t>
  </si>
  <si>
    <t xml:space="preserve">Ряженка </t>
  </si>
  <si>
    <t>Какао с молоком</t>
  </si>
  <si>
    <t>Птица, тушеная в соусе с овощами</t>
  </si>
  <si>
    <t>Чай с сахаром и лимоном</t>
  </si>
  <si>
    <t>Батон нарезной обогащённый микронутриентами</t>
  </si>
  <si>
    <t>D</t>
  </si>
  <si>
    <t>СОГЛАСОВАНО</t>
  </si>
  <si>
    <t>УТВЕРЖДАЮ</t>
  </si>
  <si>
    <t>Директор ______________________________________________</t>
  </si>
  <si>
    <t>Генеральный директор ООО "СТК"</t>
  </si>
  <si>
    <t>________________________ /_____________________________</t>
  </si>
  <si>
    <t>_________________ Степанова Е.Г.</t>
  </si>
  <si>
    <t xml:space="preserve">Примерное двухнедельное цикличное сбалансированное меню  5-ти разового питания
для организации бюджетного питания учащихся 7-11 лет в муниципальных образовательных учреждениях
</t>
  </si>
  <si>
    <t>7-11</t>
  </si>
  <si>
    <t>Булочка домашняя</t>
  </si>
  <si>
    <t xml:space="preserve">Макароны с сыром </t>
  </si>
  <si>
    <t>Борщ со свежей капустой, картофелем и со сметаной на мясном бульоне</t>
  </si>
  <si>
    <t>Рыба, тушенная в томате с овощами</t>
  </si>
  <si>
    <t xml:space="preserve">Рис отварной </t>
  </si>
  <si>
    <t>Кисель из сока плодового или ягодного натурального</t>
  </si>
  <si>
    <t xml:space="preserve">Птица, тушенная в молочном соусе </t>
  </si>
  <si>
    <t xml:space="preserve">Молоко </t>
  </si>
  <si>
    <t xml:space="preserve">Каша вязкая пшенная молочная с маслом </t>
  </si>
  <si>
    <t>99/73</t>
  </si>
  <si>
    <t>Суп картофельный с горохом и гренками   на мясном бульоне</t>
  </si>
  <si>
    <t>200/20</t>
  </si>
  <si>
    <t>Жаркое по-домашнему со свининой</t>
  </si>
  <si>
    <t>Напиток апельсиновый</t>
  </si>
  <si>
    <t xml:space="preserve">Чай с молоком и сахаром </t>
  </si>
  <si>
    <t>11,22*</t>
  </si>
  <si>
    <t>Кондитерские изделия (вафли,печенье, пряники)</t>
  </si>
  <si>
    <t>Каша гречневая рассыпчатая</t>
  </si>
  <si>
    <t>Котлеты, биточки (особые)  с соусом молочным</t>
  </si>
  <si>
    <t>273/366</t>
  </si>
  <si>
    <t>Каша вязкая пшеничная молочная с маслом сливочным</t>
  </si>
  <si>
    <t xml:space="preserve">Щи из свежей капусты с картофелем и сметаной на мясном бульоне  </t>
  </si>
  <si>
    <t>314/366</t>
  </si>
  <si>
    <t>Котлеты рубленые из птицы с соусом молочным</t>
  </si>
  <si>
    <t>Компот из сухофруктов</t>
  </si>
  <si>
    <t>Азу из мяса (свинина)</t>
  </si>
  <si>
    <t xml:space="preserve">Сок фруктовый </t>
  </si>
  <si>
    <t>Суп молочный с макаронными изделиями с маслом сливочным</t>
  </si>
  <si>
    <t>Щи из квашеной капусты с картофелем и сметаной на курином бульоне</t>
  </si>
  <si>
    <t>Суфле из печени</t>
  </si>
  <si>
    <t xml:space="preserve">Картофельное пюре </t>
  </si>
  <si>
    <t xml:space="preserve">Напиток яблочный </t>
  </si>
  <si>
    <t xml:space="preserve">Биточки (котлеты) рубленые из птицы с соусом молочным </t>
  </si>
  <si>
    <t>Каша вязкая манная молочная с маслом сливочным</t>
  </si>
  <si>
    <t>Суп картофельный с вермишелью на курином бульоне</t>
  </si>
  <si>
    <t>Плов из птицы (филе)</t>
  </si>
  <si>
    <t>Запеканка картофельная с мясом</t>
  </si>
  <si>
    <t>Кефир</t>
  </si>
  <si>
    <t xml:space="preserve">Кефир </t>
  </si>
  <si>
    <t>Каша из пшена и риса молочная «Дружба»</t>
  </si>
  <si>
    <t>Борщ со свежей капустой, картофелем со сметаной  на мясном бульоне</t>
  </si>
  <si>
    <t>Гуляш из мяса (свинина)</t>
  </si>
  <si>
    <t>Чай с сахаром</t>
  </si>
  <si>
    <t>291/364</t>
  </si>
  <si>
    <t xml:space="preserve">Фрукты сезонные (киви) </t>
  </si>
  <si>
    <t>Фрукты сезонные (киви)</t>
  </si>
  <si>
    <t xml:space="preserve">Омлет натуральный </t>
  </si>
  <si>
    <t>Щи из квашеной капусты с картофелем и сметаной на мясном бульоне</t>
  </si>
  <si>
    <t>241/364</t>
  </si>
  <si>
    <t>Котлеты рыбные любительские с соусом томатным</t>
  </si>
  <si>
    <t>Кисель из сока плодово-ягодного</t>
  </si>
  <si>
    <t>312*</t>
  </si>
  <si>
    <t>Птица, тушеная в сметанном соусе</t>
  </si>
  <si>
    <t>Рассольник Ленинградский со сметаной на курином бульоне</t>
  </si>
  <si>
    <t>Рагу из птицы</t>
  </si>
  <si>
    <t>Компот из смеси сухофруктов</t>
  </si>
  <si>
    <t>Суп картофельный с горохом и гренками  на мясном бульоне</t>
  </si>
  <si>
    <t>Котлеты особые мясные  с соусом молочным</t>
  </si>
  <si>
    <t>Напиток лимонный</t>
  </si>
  <si>
    <t xml:space="preserve">Сердце в соусе </t>
  </si>
  <si>
    <t>Пудинг из творога со сгущенным молоком</t>
  </si>
  <si>
    <t>Суп из овощей со сметаной на мясном бульоне</t>
  </si>
  <si>
    <t>Голубцы ленивые (свинина)</t>
  </si>
  <si>
    <t>Биточки рубленые из птицы с соусом молочным</t>
  </si>
  <si>
    <t>331*</t>
  </si>
  <si>
    <t>Итого за все дни</t>
  </si>
  <si>
    <t>Итого среднее за день</t>
  </si>
  <si>
    <t xml:space="preserve">Каша вязкая  геркулесовая с маслом сливочным </t>
  </si>
  <si>
    <t>250/5</t>
  </si>
  <si>
    <t>100/50</t>
  </si>
  <si>
    <t>Рассольник Ленинградский со сметаной  на курином бульоне</t>
  </si>
  <si>
    <t>90/50</t>
  </si>
  <si>
    <t>180/5</t>
  </si>
  <si>
    <t>250/20</t>
  </si>
  <si>
    <t>75/50</t>
  </si>
  <si>
    <t>Плов из птицы</t>
  </si>
  <si>
    <t xml:space="preserve">Примерное двухнедельное цикличное сбалансированное меню  5-ти разового питания
для организации бюджетного питания учащихся от 12 лет и старше в муниципальных образовательных учреждениях
</t>
  </si>
  <si>
    <t>Директор _______________________________</t>
  </si>
  <si>
    <t>_____________________ /__________________</t>
  </si>
  <si>
    <t xml:space="preserve">________________________ 2023 г. </t>
  </si>
  <si>
    <t>Заведующий производством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</si>
</sst>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3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2" borderId="7" xfId="0" applyNumberFormat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7" xfId="1" applyNumberFormat="1" applyFont="1" applyFill="1" applyBorder="1" applyAlignment="1">
      <alignment horizontal="center" vertical="center"/>
    </xf>
    <xf numFmtId="0" fontId="6" fillId="2" borderId="7" xfId="1" applyNumberFormat="1" applyFont="1" applyFill="1" applyBorder="1" applyAlignment="1">
      <alignment horizontal="center" vertical="center" wrapText="1"/>
    </xf>
    <xf numFmtId="0" fontId="6" fillId="2" borderId="7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7" xfId="0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left" vertical="center" wrapText="1"/>
    </xf>
    <xf numFmtId="0" fontId="7" fillId="0" borderId="7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2" fillId="3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165" fontId="6" fillId="2" borderId="7" xfId="0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2" fontId="6" fillId="3" borderId="7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left" vertical="center" wrapText="1"/>
    </xf>
    <xf numFmtId="0" fontId="7" fillId="3" borderId="7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 wrapText="1"/>
    </xf>
    <xf numFmtId="0" fontId="6" fillId="3" borderId="7" xfId="1" applyNumberFormat="1" applyFont="1" applyFill="1" applyBorder="1" applyAlignment="1">
      <alignment horizontal="center" vertical="center"/>
    </xf>
    <xf numFmtId="0" fontId="0" fillId="3" borderId="0" xfId="0" applyFill="1"/>
    <xf numFmtId="0" fontId="7" fillId="3" borderId="8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wrapText="1"/>
    </xf>
    <xf numFmtId="3" fontId="6" fillId="3" borderId="7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1" fontId="6" fillId="0" borderId="0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Border="1"/>
    <xf numFmtId="0" fontId="11" fillId="2" borderId="23" xfId="0" applyFont="1" applyFill="1" applyBorder="1"/>
    <xf numFmtId="0" fontId="6" fillId="0" borderId="21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2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13" fillId="0" borderId="0" xfId="0" applyNumberFormat="1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23" xfId="0" applyFont="1" applyFill="1" applyBorder="1" applyAlignment="1">
      <alignment horizontal="right"/>
    </xf>
    <xf numFmtId="0" fontId="13" fillId="0" borderId="22" xfId="0" applyNumberFormat="1" applyFont="1" applyFill="1" applyBorder="1" applyAlignment="1" applyProtection="1">
      <alignment horizontal="left"/>
    </xf>
    <xf numFmtId="0" fontId="12" fillId="2" borderId="22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23" xfId="0" applyFont="1" applyFill="1" applyBorder="1" applyAlignment="1">
      <alignment horizontal="center" wrapText="1"/>
    </xf>
    <xf numFmtId="0" fontId="5" fillId="0" borderId="0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411"/>
  <sheetViews>
    <sheetView workbookViewId="0">
      <selection activeCell="R12" sqref="R12"/>
    </sheetView>
  </sheetViews>
  <sheetFormatPr defaultColWidth="10.5" defaultRowHeight="11.45" customHeight="1" x14ac:dyDescent="0.2"/>
  <cols>
    <col min="1" max="1" width="8.6640625" style="57" customWidth="1"/>
    <col min="2" max="2" width="48" style="1" customWidth="1"/>
    <col min="3" max="3" width="12.1640625" style="1" customWidth="1"/>
    <col min="4" max="6" width="10.83203125" style="1" customWidth="1"/>
    <col min="7" max="7" width="11.83203125" style="1" customWidth="1"/>
    <col min="8" max="11" width="7.83203125" style="1" customWidth="1"/>
    <col min="12" max="12" width="8.5" style="1" customWidth="1"/>
    <col min="13" max="13" width="9" style="1" customWidth="1"/>
    <col min="14" max="15" width="7.83203125" style="1" customWidth="1"/>
  </cols>
  <sheetData>
    <row r="1" spans="1:17" s="20" customFormat="1" ht="27.95" customHeight="1" x14ac:dyDescent="0.25">
      <c r="A1" s="167" t="s">
        <v>71</v>
      </c>
      <c r="B1" s="167"/>
      <c r="C1" s="167"/>
      <c r="D1" s="167"/>
      <c r="E1" s="77"/>
      <c r="F1" s="77"/>
      <c r="G1" s="77"/>
      <c r="H1" s="77"/>
      <c r="I1" s="77"/>
      <c r="J1" s="78"/>
      <c r="K1" s="79"/>
      <c r="L1" s="168" t="s">
        <v>72</v>
      </c>
      <c r="M1" s="168"/>
      <c r="N1" s="168"/>
      <c r="O1" s="168"/>
    </row>
    <row r="2" spans="1:17" s="20" customFormat="1" ht="25.5" customHeight="1" x14ac:dyDescent="0.25">
      <c r="A2" s="169" t="s">
        <v>73</v>
      </c>
      <c r="B2" s="169"/>
      <c r="C2" s="169"/>
      <c r="D2" s="169"/>
      <c r="E2" s="77"/>
      <c r="F2" s="77"/>
      <c r="G2" s="77"/>
      <c r="H2" s="77"/>
      <c r="I2" s="77"/>
      <c r="J2" s="78"/>
      <c r="K2" s="170" t="s">
        <v>74</v>
      </c>
      <c r="L2" s="170"/>
      <c r="M2" s="170"/>
      <c r="N2" s="170"/>
      <c r="O2" s="170"/>
    </row>
    <row r="3" spans="1:17" s="20" customFormat="1" ht="29.1" customHeight="1" x14ac:dyDescent="0.25">
      <c r="A3" s="169" t="s">
        <v>75</v>
      </c>
      <c r="B3" s="169"/>
      <c r="C3" s="169"/>
      <c r="D3" s="169"/>
      <c r="E3" s="77"/>
      <c r="F3" s="77"/>
      <c r="G3" s="77"/>
      <c r="H3" s="77"/>
      <c r="I3" s="77"/>
      <c r="J3" s="78"/>
      <c r="K3" s="170" t="s">
        <v>76</v>
      </c>
      <c r="L3" s="170"/>
      <c r="M3" s="170"/>
      <c r="N3" s="170"/>
      <c r="O3" s="170"/>
    </row>
    <row r="4" spans="1:17" s="20" customFormat="1" ht="24" customHeight="1" x14ac:dyDescent="0.25">
      <c r="A4" s="171" t="s">
        <v>158</v>
      </c>
      <c r="B4" s="171"/>
      <c r="C4" s="171"/>
      <c r="D4" s="171"/>
      <c r="E4" s="77"/>
      <c r="F4" s="77"/>
      <c r="G4" s="77"/>
      <c r="H4" s="77"/>
      <c r="I4" s="77"/>
      <c r="J4" s="78"/>
      <c r="K4" s="170" t="s">
        <v>158</v>
      </c>
      <c r="L4" s="170"/>
      <c r="M4" s="170"/>
      <c r="N4" s="170"/>
      <c r="O4" s="170"/>
    </row>
    <row r="5" spans="1:17" ht="21.95" customHeight="1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1:17" s="20" customFormat="1" ht="52.5" customHeight="1" x14ac:dyDescent="0.2">
      <c r="A6" s="166" t="s">
        <v>77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17"/>
      <c r="Q6" s="117"/>
    </row>
    <row r="7" spans="1:17" ht="15.75" customHeight="1" x14ac:dyDescent="0.2">
      <c r="A7" s="3"/>
      <c r="B7" s="4"/>
      <c r="C7" s="5"/>
      <c r="D7" s="174" t="s">
        <v>0</v>
      </c>
      <c r="E7" s="174"/>
      <c r="F7" s="81" t="s">
        <v>1</v>
      </c>
      <c r="G7" s="82"/>
      <c r="H7" s="12"/>
      <c r="I7" s="175"/>
      <c r="J7" s="175"/>
      <c r="K7" s="12"/>
      <c r="L7" s="5"/>
      <c r="M7" s="5"/>
      <c r="N7" s="5"/>
      <c r="O7" s="5"/>
    </row>
    <row r="8" spans="1:17" ht="18.75" customHeight="1" x14ac:dyDescent="0.2">
      <c r="A8" s="2"/>
      <c r="B8" s="5"/>
      <c r="C8" s="5"/>
      <c r="D8" s="174" t="s">
        <v>2</v>
      </c>
      <c r="E8" s="174"/>
      <c r="F8" s="13">
        <v>1</v>
      </c>
      <c r="G8" s="12"/>
      <c r="H8" s="12"/>
      <c r="I8" s="175" t="s">
        <v>3</v>
      </c>
      <c r="J8" s="175"/>
      <c r="K8" s="80" t="s">
        <v>78</v>
      </c>
      <c r="L8" s="5"/>
      <c r="M8" s="5"/>
      <c r="N8" s="5"/>
      <c r="O8" s="5"/>
    </row>
    <row r="9" spans="1:17" ht="29.25" customHeight="1" x14ac:dyDescent="0.2">
      <c r="A9" s="189" t="s">
        <v>4</v>
      </c>
      <c r="B9" s="196" t="s">
        <v>5</v>
      </c>
      <c r="C9" s="196" t="s">
        <v>6</v>
      </c>
      <c r="D9" s="198" t="s">
        <v>7</v>
      </c>
      <c r="E9" s="198"/>
      <c r="F9" s="198"/>
      <c r="G9" s="196" t="s">
        <v>8</v>
      </c>
      <c r="H9" s="198" t="s">
        <v>9</v>
      </c>
      <c r="I9" s="198"/>
      <c r="J9" s="198"/>
      <c r="K9" s="198"/>
      <c r="L9" s="199" t="s">
        <v>10</v>
      </c>
      <c r="M9" s="199"/>
      <c r="N9" s="199"/>
      <c r="O9" s="199"/>
    </row>
    <row r="10" spans="1:17" s="75" customFormat="1" ht="30" customHeight="1" x14ac:dyDescent="0.2">
      <c r="A10" s="190"/>
      <c r="B10" s="197"/>
      <c r="C10" s="197"/>
      <c r="D10" s="49" t="s">
        <v>11</v>
      </c>
      <c r="E10" s="49" t="s">
        <v>12</v>
      </c>
      <c r="F10" s="49" t="s">
        <v>13</v>
      </c>
      <c r="G10" s="197"/>
      <c r="H10" s="49" t="s">
        <v>14</v>
      </c>
      <c r="I10" s="49" t="s">
        <v>15</v>
      </c>
      <c r="J10" s="49" t="s">
        <v>16</v>
      </c>
      <c r="K10" s="49" t="s">
        <v>70</v>
      </c>
      <c r="L10" s="49" t="s">
        <v>17</v>
      </c>
      <c r="M10" s="49" t="s">
        <v>18</v>
      </c>
      <c r="N10" s="49" t="s">
        <v>19</v>
      </c>
      <c r="O10" s="49" t="s">
        <v>20</v>
      </c>
    </row>
    <row r="11" spans="1:17" s="90" customFormat="1" ht="16.5" customHeight="1" x14ac:dyDescent="0.2">
      <c r="A11" s="56">
        <v>1</v>
      </c>
      <c r="B11" s="87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6">
        <v>8</v>
      </c>
      <c r="I11" s="56">
        <v>9</v>
      </c>
      <c r="J11" s="56">
        <v>10</v>
      </c>
      <c r="K11" s="56">
        <v>11</v>
      </c>
      <c r="L11" s="56">
        <v>12</v>
      </c>
      <c r="M11" s="87">
        <v>13</v>
      </c>
      <c r="N11" s="56">
        <v>14</v>
      </c>
      <c r="O11" s="88">
        <v>15</v>
      </c>
    </row>
    <row r="12" spans="1:17" s="11" customFormat="1" ht="24.95" customHeight="1" x14ac:dyDescent="0.2">
      <c r="A12" s="176" t="s">
        <v>21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</row>
    <row r="13" spans="1:17" s="11" customFormat="1" ht="31.5" customHeight="1" x14ac:dyDescent="0.2">
      <c r="A13" s="51">
        <v>189</v>
      </c>
      <c r="B13" s="47" t="s">
        <v>56</v>
      </c>
      <c r="C13" s="46" t="s">
        <v>46</v>
      </c>
      <c r="D13" s="30">
        <v>5.0999999999999996</v>
      </c>
      <c r="E13" s="31">
        <v>7.5</v>
      </c>
      <c r="F13" s="31">
        <v>23</v>
      </c>
      <c r="G13" s="17">
        <v>180.44</v>
      </c>
      <c r="H13" s="16">
        <v>0.1</v>
      </c>
      <c r="I13" s="16">
        <v>0</v>
      </c>
      <c r="J13" s="16">
        <v>0.2</v>
      </c>
      <c r="K13" s="31">
        <v>2</v>
      </c>
      <c r="L13" s="16">
        <v>235</v>
      </c>
      <c r="M13" s="31">
        <v>347</v>
      </c>
      <c r="N13" s="16">
        <v>41</v>
      </c>
      <c r="O13" s="16">
        <v>1.9</v>
      </c>
    </row>
    <row r="14" spans="1:17" s="20" customFormat="1" ht="28.5" customHeight="1" x14ac:dyDescent="0.2">
      <c r="A14" s="14">
        <v>433</v>
      </c>
      <c r="B14" s="64" t="s">
        <v>66</v>
      </c>
      <c r="C14" s="14">
        <v>200</v>
      </c>
      <c r="D14" s="19">
        <v>3</v>
      </c>
      <c r="E14" s="19">
        <v>2.6</v>
      </c>
      <c r="F14" s="19">
        <v>24.8</v>
      </c>
      <c r="G14" s="19">
        <v>134</v>
      </c>
      <c r="H14" s="49">
        <v>0.3</v>
      </c>
      <c r="I14" s="49">
        <v>1</v>
      </c>
      <c r="J14" s="49">
        <v>180</v>
      </c>
      <c r="K14" s="49">
        <v>0</v>
      </c>
      <c r="L14" s="65">
        <v>248.9</v>
      </c>
      <c r="M14" s="49">
        <v>177</v>
      </c>
      <c r="N14" s="49">
        <v>26</v>
      </c>
      <c r="O14" s="49">
        <v>1.9</v>
      </c>
    </row>
    <row r="15" spans="1:17" s="11" customFormat="1" ht="24.95" customHeight="1" x14ac:dyDescent="0.2">
      <c r="A15" s="52" t="s">
        <v>22</v>
      </c>
      <c r="B15" s="47" t="s">
        <v>55</v>
      </c>
      <c r="C15" s="46">
        <v>40</v>
      </c>
      <c r="D15" s="24">
        <v>3</v>
      </c>
      <c r="E15" s="25">
        <v>1.2</v>
      </c>
      <c r="F15" s="25">
        <v>25.1</v>
      </c>
      <c r="G15" s="25">
        <v>104.8</v>
      </c>
      <c r="H15" s="35">
        <v>7.0000000000000007E-2</v>
      </c>
      <c r="I15" s="35">
        <v>0</v>
      </c>
      <c r="J15" s="35">
        <v>0</v>
      </c>
      <c r="K15" s="35">
        <v>0.3</v>
      </c>
      <c r="L15" s="35">
        <v>9.1999999999999993</v>
      </c>
      <c r="M15" s="35">
        <v>34.799999999999997</v>
      </c>
      <c r="N15" s="35">
        <v>13.2</v>
      </c>
      <c r="O15" s="35">
        <v>0.8</v>
      </c>
    </row>
    <row r="16" spans="1:17" s="11" customFormat="1" ht="24.95" customHeight="1" x14ac:dyDescent="0.2">
      <c r="A16" s="165" t="s">
        <v>23</v>
      </c>
      <c r="B16" s="165"/>
      <c r="C16" s="165"/>
      <c r="D16" s="106">
        <f>SUM(D13:D15)</f>
        <v>11.1</v>
      </c>
      <c r="E16" s="106">
        <f t="shared" ref="E16:O16" si="0">SUM(E13:E15)</f>
        <v>11.299999999999999</v>
      </c>
      <c r="F16" s="106">
        <f t="shared" si="0"/>
        <v>72.900000000000006</v>
      </c>
      <c r="G16" s="107">
        <f t="shared" si="0"/>
        <v>419.24</v>
      </c>
      <c r="H16" s="106">
        <f t="shared" si="0"/>
        <v>0.47000000000000003</v>
      </c>
      <c r="I16" s="106">
        <f t="shared" si="0"/>
        <v>1</v>
      </c>
      <c r="J16" s="106">
        <f t="shared" si="0"/>
        <v>180.2</v>
      </c>
      <c r="K16" s="106">
        <f t="shared" si="0"/>
        <v>2.2999999999999998</v>
      </c>
      <c r="L16" s="106">
        <f t="shared" si="0"/>
        <v>493.09999999999997</v>
      </c>
      <c r="M16" s="106">
        <f t="shared" si="0"/>
        <v>558.79999999999995</v>
      </c>
      <c r="N16" s="106">
        <f t="shared" si="0"/>
        <v>80.2</v>
      </c>
      <c r="O16" s="106">
        <f t="shared" si="0"/>
        <v>4.5999999999999996</v>
      </c>
    </row>
    <row r="17" spans="1:15" s="11" customFormat="1" ht="24.95" customHeight="1" x14ac:dyDescent="0.2">
      <c r="A17" s="176" t="s">
        <v>24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spans="1:15" s="20" customFormat="1" ht="35.1" customHeight="1" x14ac:dyDescent="0.2">
      <c r="A18" s="53">
        <v>95</v>
      </c>
      <c r="B18" s="15" t="s">
        <v>140</v>
      </c>
      <c r="C18" s="14" t="s">
        <v>43</v>
      </c>
      <c r="D18" s="16">
        <v>2.08</v>
      </c>
      <c r="E18" s="16">
        <v>4.2</v>
      </c>
      <c r="F18" s="16">
        <v>7.6</v>
      </c>
      <c r="G18" s="17">
        <v>126.8</v>
      </c>
      <c r="H18" s="18">
        <v>0.03</v>
      </c>
      <c r="I18" s="19">
        <v>14.4</v>
      </c>
      <c r="J18" s="19">
        <v>28.3</v>
      </c>
      <c r="K18" s="19">
        <v>1.6</v>
      </c>
      <c r="L18" s="19">
        <v>78.900000000000006</v>
      </c>
      <c r="M18" s="18">
        <v>23.03</v>
      </c>
      <c r="N18" s="19">
        <v>7.4</v>
      </c>
      <c r="O18" s="19">
        <v>0.3</v>
      </c>
    </row>
    <row r="19" spans="1:15" s="28" customFormat="1" ht="35.1" customHeight="1" x14ac:dyDescent="0.2">
      <c r="A19" s="54">
        <v>283</v>
      </c>
      <c r="B19" s="22" t="s">
        <v>44</v>
      </c>
      <c r="C19" s="23" t="s">
        <v>34</v>
      </c>
      <c r="D19" s="24">
        <v>12.78</v>
      </c>
      <c r="E19" s="25">
        <v>17.66</v>
      </c>
      <c r="F19" s="25">
        <v>12.8</v>
      </c>
      <c r="G19" s="26">
        <v>199.42</v>
      </c>
      <c r="H19" s="27">
        <v>0.05</v>
      </c>
      <c r="I19" s="27">
        <v>1</v>
      </c>
      <c r="J19" s="27">
        <v>70.599999999999994</v>
      </c>
      <c r="K19" s="27">
        <v>0.7</v>
      </c>
      <c r="L19" s="27">
        <v>87.6</v>
      </c>
      <c r="M19" s="27">
        <v>125.6</v>
      </c>
      <c r="N19" s="27">
        <v>12</v>
      </c>
      <c r="O19" s="27">
        <v>1.2</v>
      </c>
    </row>
    <row r="20" spans="1:15" s="20" customFormat="1" ht="35.1" customHeight="1" x14ac:dyDescent="0.2">
      <c r="A20" s="55">
        <v>331</v>
      </c>
      <c r="B20" s="15" t="s">
        <v>45</v>
      </c>
      <c r="C20" s="14" t="s">
        <v>46</v>
      </c>
      <c r="D20" s="30">
        <v>5.6</v>
      </c>
      <c r="E20" s="31">
        <v>4.8</v>
      </c>
      <c r="F20" s="31">
        <v>36</v>
      </c>
      <c r="G20" s="17">
        <v>209.61</v>
      </c>
      <c r="H20" s="31">
        <v>0.04</v>
      </c>
      <c r="I20" s="31">
        <v>1.7</v>
      </c>
      <c r="J20" s="16">
        <v>0.3</v>
      </c>
      <c r="K20" s="31">
        <v>0</v>
      </c>
      <c r="L20" s="31">
        <v>0.5</v>
      </c>
      <c r="M20" s="31">
        <v>16</v>
      </c>
      <c r="N20" s="31">
        <v>2.7</v>
      </c>
      <c r="O20" s="31">
        <v>0</v>
      </c>
    </row>
    <row r="21" spans="1:15" s="28" customFormat="1" ht="35.1" customHeight="1" x14ac:dyDescent="0.2">
      <c r="A21" s="54">
        <v>394</v>
      </c>
      <c r="B21" s="32" t="s">
        <v>47</v>
      </c>
      <c r="C21" s="33">
        <v>200</v>
      </c>
      <c r="D21" s="24">
        <v>0.2</v>
      </c>
      <c r="E21" s="34">
        <v>0.2</v>
      </c>
      <c r="F21" s="25">
        <v>20.9</v>
      </c>
      <c r="G21" s="26">
        <v>111.1</v>
      </c>
      <c r="H21" s="35">
        <v>0.02</v>
      </c>
      <c r="I21" s="35">
        <v>6</v>
      </c>
      <c r="J21" s="35">
        <v>2</v>
      </c>
      <c r="K21" s="35">
        <v>0.01</v>
      </c>
      <c r="L21" s="36">
        <v>4.54</v>
      </c>
      <c r="M21" s="35">
        <v>81.400000000000006</v>
      </c>
      <c r="N21" s="36">
        <v>3.64</v>
      </c>
      <c r="O21" s="35">
        <v>0.18</v>
      </c>
    </row>
    <row r="22" spans="1:15" s="11" customFormat="1" ht="24.95" customHeight="1" x14ac:dyDescent="0.2">
      <c r="A22" s="52" t="s">
        <v>22</v>
      </c>
      <c r="B22" s="47" t="s">
        <v>52</v>
      </c>
      <c r="C22" s="46">
        <v>40</v>
      </c>
      <c r="D22" s="39">
        <v>2.6</v>
      </c>
      <c r="E22" s="40">
        <v>0.5</v>
      </c>
      <c r="F22" s="40">
        <v>15.8</v>
      </c>
      <c r="G22" s="41">
        <v>78.239999999999995</v>
      </c>
      <c r="H22" s="31">
        <v>0.1</v>
      </c>
      <c r="I22" s="16">
        <v>0</v>
      </c>
      <c r="J22" s="16">
        <v>0</v>
      </c>
      <c r="K22" s="16">
        <v>1.6</v>
      </c>
      <c r="L22" s="31">
        <v>11.6</v>
      </c>
      <c r="M22" s="31">
        <v>13.4</v>
      </c>
      <c r="N22" s="31">
        <v>45.8</v>
      </c>
      <c r="O22" s="31">
        <v>1.2</v>
      </c>
    </row>
    <row r="23" spans="1:15" s="20" customFormat="1" ht="31.5" customHeight="1" x14ac:dyDescent="0.2">
      <c r="A23" s="193" t="s">
        <v>25</v>
      </c>
      <c r="B23" s="194"/>
      <c r="C23" s="42"/>
      <c r="D23" s="43">
        <f>SUM(D18:D22)</f>
        <v>23.26</v>
      </c>
      <c r="E23" s="43">
        <f t="shared" ref="E23:O23" si="1">SUM(E18:E22)</f>
        <v>27.36</v>
      </c>
      <c r="F23" s="43">
        <f t="shared" si="1"/>
        <v>93.1</v>
      </c>
      <c r="G23" s="43">
        <f t="shared" si="1"/>
        <v>725.17</v>
      </c>
      <c r="H23" s="43">
        <f t="shared" si="1"/>
        <v>0.24</v>
      </c>
      <c r="I23" s="43">
        <f t="shared" si="1"/>
        <v>23.1</v>
      </c>
      <c r="J23" s="43">
        <f t="shared" si="1"/>
        <v>101.19999999999999</v>
      </c>
      <c r="K23" s="43">
        <f t="shared" si="1"/>
        <v>3.9099999999999997</v>
      </c>
      <c r="L23" s="43">
        <f t="shared" si="1"/>
        <v>183.14</v>
      </c>
      <c r="M23" s="43">
        <f t="shared" si="1"/>
        <v>259.43</v>
      </c>
      <c r="N23" s="43">
        <f t="shared" si="1"/>
        <v>71.539999999999992</v>
      </c>
      <c r="O23" s="43">
        <f t="shared" si="1"/>
        <v>2.88</v>
      </c>
    </row>
    <row r="24" spans="1:15" s="11" customFormat="1" ht="24.95" customHeight="1" x14ac:dyDescent="0.2">
      <c r="A24" s="176" t="s">
        <v>26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s="11" customFormat="1" ht="24.95" customHeight="1" x14ac:dyDescent="0.2">
      <c r="A25" s="51">
        <v>430</v>
      </c>
      <c r="B25" s="47" t="s">
        <v>54</v>
      </c>
      <c r="C25" s="46">
        <v>200</v>
      </c>
      <c r="D25" s="30">
        <v>0</v>
      </c>
      <c r="E25" s="31">
        <v>0</v>
      </c>
      <c r="F25" s="31">
        <v>15</v>
      </c>
      <c r="G25" s="31">
        <v>60</v>
      </c>
      <c r="H25" s="31">
        <v>0</v>
      </c>
      <c r="I25" s="31">
        <v>0</v>
      </c>
      <c r="J25" s="31">
        <v>0</v>
      </c>
      <c r="K25" s="16">
        <v>0</v>
      </c>
      <c r="L25" s="31">
        <v>5</v>
      </c>
      <c r="M25" s="31">
        <v>8</v>
      </c>
      <c r="N25" s="31">
        <v>4</v>
      </c>
      <c r="O25" s="31">
        <v>1</v>
      </c>
    </row>
    <row r="26" spans="1:15" s="11" customFormat="1" ht="30.75" customHeight="1" x14ac:dyDescent="0.2">
      <c r="A26" s="52" t="s">
        <v>22</v>
      </c>
      <c r="B26" s="47" t="s">
        <v>95</v>
      </c>
      <c r="C26" s="46">
        <v>40</v>
      </c>
      <c r="D26" s="30">
        <v>1.3</v>
      </c>
      <c r="E26" s="31">
        <v>2</v>
      </c>
      <c r="F26" s="31">
        <v>27.3</v>
      </c>
      <c r="G26" s="31">
        <v>114</v>
      </c>
      <c r="H26" s="31">
        <v>0</v>
      </c>
      <c r="I26" s="31">
        <v>1.3</v>
      </c>
      <c r="J26" s="31">
        <v>0</v>
      </c>
      <c r="K26" s="16">
        <v>0.2</v>
      </c>
      <c r="L26" s="17">
        <v>0.53</v>
      </c>
      <c r="M26" s="31">
        <v>4.3</v>
      </c>
      <c r="N26" s="31">
        <v>3.5</v>
      </c>
      <c r="O26" s="31">
        <v>0</v>
      </c>
    </row>
    <row r="27" spans="1:15" s="11" customFormat="1" ht="24.95" customHeight="1" x14ac:dyDescent="0.2">
      <c r="A27" s="165" t="s">
        <v>27</v>
      </c>
      <c r="B27" s="165"/>
      <c r="C27" s="165"/>
      <c r="D27" s="106">
        <f>SUM(D25:D26)</f>
        <v>1.3</v>
      </c>
      <c r="E27" s="106">
        <f t="shared" ref="E27:O27" si="2">SUM(E25:E26)</f>
        <v>2</v>
      </c>
      <c r="F27" s="106">
        <f t="shared" si="2"/>
        <v>42.3</v>
      </c>
      <c r="G27" s="106">
        <f t="shared" si="2"/>
        <v>174</v>
      </c>
      <c r="H27" s="106">
        <f t="shared" si="2"/>
        <v>0</v>
      </c>
      <c r="I27" s="106">
        <f t="shared" si="2"/>
        <v>1.3</v>
      </c>
      <c r="J27" s="106">
        <f t="shared" si="2"/>
        <v>0</v>
      </c>
      <c r="K27" s="106">
        <f t="shared" si="2"/>
        <v>0.2</v>
      </c>
      <c r="L27" s="106">
        <f t="shared" si="2"/>
        <v>5.53</v>
      </c>
      <c r="M27" s="106">
        <f t="shared" si="2"/>
        <v>12.3</v>
      </c>
      <c r="N27" s="106">
        <f t="shared" si="2"/>
        <v>7.5</v>
      </c>
      <c r="O27" s="106">
        <f t="shared" si="2"/>
        <v>1</v>
      </c>
    </row>
    <row r="28" spans="1:15" s="11" customFormat="1" ht="24.95" customHeight="1" x14ac:dyDescent="0.2">
      <c r="A28" s="176" t="s">
        <v>28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</row>
    <row r="29" spans="1:15" s="11" customFormat="1" ht="31.5" customHeight="1" x14ac:dyDescent="0.2">
      <c r="A29" s="51" t="s">
        <v>60</v>
      </c>
      <c r="B29" s="47" t="s">
        <v>59</v>
      </c>
      <c r="C29" s="46" t="s">
        <v>34</v>
      </c>
      <c r="D29" s="30">
        <v>26</v>
      </c>
      <c r="E29" s="31">
        <v>15.4</v>
      </c>
      <c r="F29" s="31">
        <v>12.4</v>
      </c>
      <c r="G29" s="17">
        <v>302</v>
      </c>
      <c r="H29" s="31">
        <v>0.5</v>
      </c>
      <c r="I29" s="31">
        <v>24.8</v>
      </c>
      <c r="J29" s="50">
        <v>10.7</v>
      </c>
      <c r="K29" s="31">
        <v>5.8</v>
      </c>
      <c r="L29" s="31">
        <v>25.4</v>
      </c>
      <c r="M29" s="31">
        <v>444</v>
      </c>
      <c r="N29" s="31">
        <v>27.8</v>
      </c>
      <c r="O29" s="31">
        <v>9.8000000000000007</v>
      </c>
    </row>
    <row r="30" spans="1:15" s="11" customFormat="1" ht="24.95" customHeight="1" x14ac:dyDescent="0.2">
      <c r="A30" s="51">
        <v>335</v>
      </c>
      <c r="B30" s="47" t="s">
        <v>49</v>
      </c>
      <c r="C30" s="46">
        <v>150</v>
      </c>
      <c r="D30" s="30">
        <v>3.4</v>
      </c>
      <c r="E30" s="31">
        <v>8.3000000000000007</v>
      </c>
      <c r="F30" s="31">
        <v>22.4</v>
      </c>
      <c r="G30" s="17">
        <v>150.55000000000001</v>
      </c>
      <c r="H30" s="16">
        <v>0.03</v>
      </c>
      <c r="I30" s="16">
        <v>0</v>
      </c>
      <c r="J30" s="16">
        <v>0.1</v>
      </c>
      <c r="K30" s="16">
        <v>0.4</v>
      </c>
      <c r="L30" s="31">
        <v>4</v>
      </c>
      <c r="M30" s="31">
        <v>73.2</v>
      </c>
      <c r="N30" s="31">
        <v>22.8</v>
      </c>
      <c r="O30" s="31">
        <v>0.7</v>
      </c>
    </row>
    <row r="31" spans="1:15" s="11" customFormat="1" ht="24.95" customHeight="1" x14ac:dyDescent="0.2">
      <c r="A31" s="51">
        <v>431</v>
      </c>
      <c r="B31" s="47" t="s">
        <v>50</v>
      </c>
      <c r="C31" s="46">
        <v>205</v>
      </c>
      <c r="D31" s="30">
        <v>0.3</v>
      </c>
      <c r="E31" s="31">
        <v>0</v>
      </c>
      <c r="F31" s="31">
        <v>15.2</v>
      </c>
      <c r="G31" s="17">
        <v>61</v>
      </c>
      <c r="H31" s="31">
        <v>0</v>
      </c>
      <c r="I31" s="31">
        <v>3</v>
      </c>
      <c r="J31" s="31">
        <v>0</v>
      </c>
      <c r="K31" s="16">
        <v>0</v>
      </c>
      <c r="L31" s="31">
        <v>7.4</v>
      </c>
      <c r="M31" s="31">
        <v>9</v>
      </c>
      <c r="N31" s="31">
        <v>5</v>
      </c>
      <c r="O31" s="31">
        <v>0.1</v>
      </c>
    </row>
    <row r="32" spans="1:15" s="11" customFormat="1" ht="24.95" customHeight="1" x14ac:dyDescent="0.2">
      <c r="A32" s="52" t="s">
        <v>22</v>
      </c>
      <c r="B32" s="47" t="s">
        <v>51</v>
      </c>
      <c r="C32" s="46">
        <v>100</v>
      </c>
      <c r="D32" s="58">
        <v>0.4</v>
      </c>
      <c r="E32" s="59">
        <v>0.4</v>
      </c>
      <c r="F32" s="59">
        <v>9.8000000000000007</v>
      </c>
      <c r="G32" s="59">
        <v>47</v>
      </c>
      <c r="H32" s="60">
        <v>0</v>
      </c>
      <c r="I32" s="60">
        <v>45</v>
      </c>
      <c r="J32" s="60">
        <v>0</v>
      </c>
      <c r="K32" s="59">
        <v>0.2</v>
      </c>
      <c r="L32" s="60">
        <v>31</v>
      </c>
      <c r="M32" s="60">
        <v>21</v>
      </c>
      <c r="N32" s="61">
        <v>12</v>
      </c>
      <c r="O32" s="62">
        <v>0.2</v>
      </c>
    </row>
    <row r="33" spans="1:17" s="11" customFormat="1" ht="24.95" customHeight="1" x14ac:dyDescent="0.2">
      <c r="A33" s="52"/>
      <c r="B33" s="47" t="s">
        <v>52</v>
      </c>
      <c r="C33" s="46">
        <v>40</v>
      </c>
      <c r="D33" s="39">
        <v>2.6</v>
      </c>
      <c r="E33" s="40">
        <v>0.5</v>
      </c>
      <c r="F33" s="40">
        <v>15.8</v>
      </c>
      <c r="G33" s="41">
        <v>78.239999999999995</v>
      </c>
      <c r="H33" s="31">
        <v>0.1</v>
      </c>
      <c r="I33" s="16">
        <v>0</v>
      </c>
      <c r="J33" s="16">
        <v>0</v>
      </c>
      <c r="K33" s="16">
        <v>1.6</v>
      </c>
      <c r="L33" s="31">
        <v>11.6</v>
      </c>
      <c r="M33" s="31">
        <v>13.4</v>
      </c>
      <c r="N33" s="31">
        <v>45.8</v>
      </c>
      <c r="O33" s="31">
        <v>1.2</v>
      </c>
    </row>
    <row r="34" spans="1:17" s="11" customFormat="1" ht="24.95" customHeight="1" x14ac:dyDescent="0.2">
      <c r="A34" s="165" t="s">
        <v>29</v>
      </c>
      <c r="B34" s="165"/>
      <c r="C34" s="165"/>
      <c r="D34" s="106">
        <f>SUM(D29:D33)</f>
        <v>32.699999999999996</v>
      </c>
      <c r="E34" s="106">
        <f t="shared" ref="E34:O34" si="3">SUM(E29:E33)</f>
        <v>24.6</v>
      </c>
      <c r="F34" s="106">
        <f t="shared" si="3"/>
        <v>75.599999999999994</v>
      </c>
      <c r="G34" s="107">
        <f t="shared" si="3"/>
        <v>638.79</v>
      </c>
      <c r="H34" s="106">
        <f t="shared" si="3"/>
        <v>0.63</v>
      </c>
      <c r="I34" s="106">
        <f t="shared" si="3"/>
        <v>72.8</v>
      </c>
      <c r="J34" s="106">
        <f t="shared" si="3"/>
        <v>10.799999999999999</v>
      </c>
      <c r="K34" s="106">
        <f t="shared" si="3"/>
        <v>8</v>
      </c>
      <c r="L34" s="106">
        <f t="shared" si="3"/>
        <v>79.399999999999991</v>
      </c>
      <c r="M34" s="106">
        <f t="shared" si="3"/>
        <v>560.6</v>
      </c>
      <c r="N34" s="106">
        <f t="shared" si="3"/>
        <v>113.39999999999999</v>
      </c>
      <c r="O34" s="106">
        <f t="shared" si="3"/>
        <v>11.999999999999998</v>
      </c>
    </row>
    <row r="35" spans="1:17" s="11" customFormat="1" ht="24.95" customHeight="1" x14ac:dyDescent="0.2">
      <c r="A35" s="176" t="s">
        <v>30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</row>
    <row r="36" spans="1:17" s="11" customFormat="1" ht="24.95" customHeight="1" x14ac:dyDescent="0.2">
      <c r="A36" s="51">
        <v>435</v>
      </c>
      <c r="B36" s="47" t="s">
        <v>117</v>
      </c>
      <c r="C36" s="46">
        <v>200</v>
      </c>
      <c r="D36" s="30">
        <v>6.1</v>
      </c>
      <c r="E36" s="31">
        <v>0.2</v>
      </c>
      <c r="F36" s="31">
        <v>8</v>
      </c>
      <c r="G36" s="31">
        <v>62</v>
      </c>
      <c r="H36" s="31">
        <v>0.08</v>
      </c>
      <c r="I36" s="31">
        <v>1</v>
      </c>
      <c r="J36" s="31">
        <v>0.04</v>
      </c>
      <c r="K36" s="16">
        <v>0</v>
      </c>
      <c r="L36" s="31">
        <v>290</v>
      </c>
      <c r="M36" s="31">
        <v>950</v>
      </c>
      <c r="N36" s="31">
        <v>140</v>
      </c>
      <c r="O36" s="16">
        <v>0</v>
      </c>
    </row>
    <row r="37" spans="1:17" s="11" customFormat="1" ht="30.75" customHeight="1" x14ac:dyDescent="0.2">
      <c r="A37" s="52" t="s">
        <v>22</v>
      </c>
      <c r="B37" s="47" t="s">
        <v>95</v>
      </c>
      <c r="C37" s="46">
        <v>30</v>
      </c>
      <c r="D37" s="30">
        <v>1.1299999999999999</v>
      </c>
      <c r="E37" s="31">
        <v>1.47</v>
      </c>
      <c r="F37" s="31">
        <v>11.16</v>
      </c>
      <c r="G37" s="31">
        <v>62.5</v>
      </c>
      <c r="H37" s="31">
        <v>0</v>
      </c>
      <c r="I37" s="31">
        <v>45</v>
      </c>
      <c r="J37" s="31">
        <v>0</v>
      </c>
      <c r="K37" s="16">
        <v>0.2</v>
      </c>
      <c r="L37" s="31">
        <v>0.53</v>
      </c>
      <c r="M37" s="31">
        <v>4.3</v>
      </c>
      <c r="N37" s="31">
        <v>13.5</v>
      </c>
      <c r="O37" s="31">
        <v>0.2</v>
      </c>
    </row>
    <row r="38" spans="1:17" s="11" customFormat="1" ht="24.95" customHeight="1" x14ac:dyDescent="0.2">
      <c r="A38" s="165" t="s">
        <v>31</v>
      </c>
      <c r="B38" s="165"/>
      <c r="C38" s="165"/>
      <c r="D38" s="107">
        <f>SUM(D36:D37)</f>
        <v>7.2299999999999995</v>
      </c>
      <c r="E38" s="107">
        <f t="shared" ref="E38:O38" si="4">SUM(E36:E37)</f>
        <v>1.67</v>
      </c>
      <c r="F38" s="107">
        <f t="shared" si="4"/>
        <v>19.16</v>
      </c>
      <c r="G38" s="107">
        <f t="shared" si="4"/>
        <v>124.5</v>
      </c>
      <c r="H38" s="107">
        <f t="shared" si="4"/>
        <v>0.08</v>
      </c>
      <c r="I38" s="107">
        <f t="shared" si="4"/>
        <v>46</v>
      </c>
      <c r="J38" s="107">
        <f t="shared" si="4"/>
        <v>0.04</v>
      </c>
      <c r="K38" s="107">
        <f t="shared" si="4"/>
        <v>0.2</v>
      </c>
      <c r="L38" s="107">
        <f t="shared" si="4"/>
        <v>290.52999999999997</v>
      </c>
      <c r="M38" s="107">
        <f t="shared" si="4"/>
        <v>954.3</v>
      </c>
      <c r="N38" s="107">
        <f t="shared" si="4"/>
        <v>153.5</v>
      </c>
      <c r="O38" s="107">
        <f t="shared" si="4"/>
        <v>0.2</v>
      </c>
    </row>
    <row r="39" spans="1:17" s="11" customFormat="1" ht="24.95" customHeight="1" x14ac:dyDescent="0.2">
      <c r="A39" s="165" t="s">
        <v>32</v>
      </c>
      <c r="B39" s="165"/>
      <c r="C39" s="165"/>
      <c r="D39" s="107">
        <f>D38+D34+D27+D23+D16</f>
        <v>75.589999999999989</v>
      </c>
      <c r="E39" s="107">
        <f t="shared" ref="E39:O39" si="5">E38+E34+E27+E23+E16</f>
        <v>66.930000000000007</v>
      </c>
      <c r="F39" s="107">
        <f t="shared" si="5"/>
        <v>303.06</v>
      </c>
      <c r="G39" s="107">
        <f t="shared" si="5"/>
        <v>2081.6999999999998</v>
      </c>
      <c r="H39" s="107">
        <f t="shared" si="5"/>
        <v>1.42</v>
      </c>
      <c r="I39" s="107">
        <f t="shared" si="5"/>
        <v>144.19999999999999</v>
      </c>
      <c r="J39" s="107">
        <f t="shared" si="5"/>
        <v>292.24</v>
      </c>
      <c r="K39" s="107">
        <f t="shared" si="5"/>
        <v>14.61</v>
      </c>
      <c r="L39" s="108">
        <f t="shared" si="5"/>
        <v>1051.6999999999998</v>
      </c>
      <c r="M39" s="108">
        <f t="shared" si="5"/>
        <v>2345.4300000000003</v>
      </c>
      <c r="N39" s="107">
        <f t="shared" si="5"/>
        <v>426.13999999999993</v>
      </c>
      <c r="O39" s="107">
        <f t="shared" si="5"/>
        <v>20.68</v>
      </c>
    </row>
    <row r="40" spans="1:17" s="20" customFormat="1" ht="69" customHeight="1" x14ac:dyDescent="0.2">
      <c r="A40" s="166" t="s">
        <v>77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17"/>
      <c r="Q40" s="117"/>
    </row>
    <row r="41" spans="1:17" ht="15.75" customHeight="1" x14ac:dyDescent="0.2">
      <c r="A41" s="3"/>
      <c r="B41" s="4"/>
      <c r="C41" s="5"/>
      <c r="D41" s="172" t="s">
        <v>0</v>
      </c>
      <c r="E41" s="172"/>
      <c r="F41" s="177" t="s">
        <v>33</v>
      </c>
      <c r="G41" s="177"/>
      <c r="H41" s="82"/>
      <c r="I41" s="173"/>
      <c r="J41" s="173"/>
      <c r="K41" s="82"/>
      <c r="L41" s="5"/>
      <c r="M41" s="5"/>
      <c r="N41" s="5"/>
      <c r="O41" s="5"/>
    </row>
    <row r="42" spans="1:17" ht="18.75" customHeight="1" x14ac:dyDescent="0.2">
      <c r="A42" s="2"/>
      <c r="B42" s="5"/>
      <c r="C42" s="5"/>
      <c r="D42" s="172" t="s">
        <v>2</v>
      </c>
      <c r="E42" s="172"/>
      <c r="F42" s="83">
        <v>1</v>
      </c>
      <c r="G42" s="82"/>
      <c r="H42" s="82"/>
      <c r="I42" s="173" t="s">
        <v>3</v>
      </c>
      <c r="J42" s="173"/>
      <c r="K42" s="84" t="s">
        <v>78</v>
      </c>
      <c r="L42" s="5"/>
      <c r="M42" s="5"/>
      <c r="N42" s="5"/>
      <c r="O42" s="5"/>
    </row>
    <row r="43" spans="1:17" s="11" customFormat="1" ht="31.5" customHeight="1" x14ac:dyDescent="0.2">
      <c r="A43" s="189" t="s">
        <v>4</v>
      </c>
      <c r="B43" s="179" t="s">
        <v>5</v>
      </c>
      <c r="C43" s="179" t="s">
        <v>6</v>
      </c>
      <c r="D43" s="181" t="s">
        <v>7</v>
      </c>
      <c r="E43" s="181"/>
      <c r="F43" s="181"/>
      <c r="G43" s="179" t="s">
        <v>8</v>
      </c>
      <c r="H43" s="181" t="s">
        <v>9</v>
      </c>
      <c r="I43" s="181"/>
      <c r="J43" s="181"/>
      <c r="K43" s="181"/>
      <c r="L43" s="178" t="s">
        <v>10</v>
      </c>
      <c r="M43" s="178"/>
      <c r="N43" s="178"/>
      <c r="O43" s="178"/>
    </row>
    <row r="44" spans="1:17" s="75" customFormat="1" ht="35.25" customHeight="1" x14ac:dyDescent="0.2">
      <c r="A44" s="190"/>
      <c r="B44" s="180"/>
      <c r="C44" s="180"/>
      <c r="D44" s="49" t="s">
        <v>11</v>
      </c>
      <c r="E44" s="49" t="s">
        <v>12</v>
      </c>
      <c r="F44" s="49" t="s">
        <v>13</v>
      </c>
      <c r="G44" s="180"/>
      <c r="H44" s="49" t="s">
        <v>14</v>
      </c>
      <c r="I44" s="49" t="s">
        <v>15</v>
      </c>
      <c r="J44" s="49" t="s">
        <v>16</v>
      </c>
      <c r="K44" s="49" t="s">
        <v>70</v>
      </c>
      <c r="L44" s="49" t="s">
        <v>17</v>
      </c>
      <c r="M44" s="49" t="s">
        <v>18</v>
      </c>
      <c r="N44" s="49" t="s">
        <v>19</v>
      </c>
      <c r="O44" s="49" t="s">
        <v>20</v>
      </c>
    </row>
    <row r="45" spans="1:17" s="89" customFormat="1" ht="19.5" customHeight="1" x14ac:dyDescent="0.2">
      <c r="A45" s="56">
        <v>1</v>
      </c>
      <c r="B45" s="87">
        <v>2</v>
      </c>
      <c r="C45" s="56">
        <v>3</v>
      </c>
      <c r="D45" s="56">
        <v>4</v>
      </c>
      <c r="E45" s="56">
        <v>5</v>
      </c>
      <c r="F45" s="56">
        <v>6</v>
      </c>
      <c r="G45" s="56">
        <v>7</v>
      </c>
      <c r="H45" s="56">
        <v>8</v>
      </c>
      <c r="I45" s="56">
        <v>9</v>
      </c>
      <c r="J45" s="56">
        <v>10</v>
      </c>
      <c r="K45" s="56">
        <v>11</v>
      </c>
      <c r="L45" s="56">
        <v>12</v>
      </c>
      <c r="M45" s="87">
        <v>13</v>
      </c>
      <c r="N45" s="56">
        <v>14</v>
      </c>
      <c r="O45" s="88">
        <v>15</v>
      </c>
    </row>
    <row r="46" spans="1:17" s="11" customFormat="1" ht="24.95" customHeight="1" x14ac:dyDescent="0.2">
      <c r="A46" s="176" t="s">
        <v>21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7" s="11" customFormat="1" ht="32.25" customHeight="1" x14ac:dyDescent="0.2">
      <c r="A47" s="51">
        <v>184</v>
      </c>
      <c r="B47" s="47" t="s">
        <v>57</v>
      </c>
      <c r="C47" s="14" t="s">
        <v>46</v>
      </c>
      <c r="D47" s="30">
        <v>4</v>
      </c>
      <c r="E47" s="31">
        <v>6.7</v>
      </c>
      <c r="F47" s="31">
        <v>23.1</v>
      </c>
      <c r="G47" s="31">
        <v>169.03</v>
      </c>
      <c r="H47" s="16">
        <v>0.05</v>
      </c>
      <c r="I47" s="16">
        <v>0.9</v>
      </c>
      <c r="J47" s="16">
        <v>0.04</v>
      </c>
      <c r="K47" s="16">
        <v>0.6</v>
      </c>
      <c r="L47" s="31">
        <v>74</v>
      </c>
      <c r="M47" s="31">
        <v>98.6</v>
      </c>
      <c r="N47" s="31">
        <v>23.8</v>
      </c>
      <c r="O47" s="31">
        <v>1.1000000000000001</v>
      </c>
    </row>
    <row r="48" spans="1:17" s="20" customFormat="1" ht="27.75" customHeight="1" x14ac:dyDescent="0.2">
      <c r="A48" s="85">
        <v>432</v>
      </c>
      <c r="B48" s="67" t="s">
        <v>58</v>
      </c>
      <c r="C48" s="66">
        <v>200</v>
      </c>
      <c r="D48" s="68">
        <v>1.5</v>
      </c>
      <c r="E48" s="69">
        <v>1.3</v>
      </c>
      <c r="F48" s="69">
        <v>22.3</v>
      </c>
      <c r="G48" s="70">
        <v>107</v>
      </c>
      <c r="H48" s="70">
        <v>0.2</v>
      </c>
      <c r="I48" s="70">
        <v>0.1</v>
      </c>
      <c r="J48" s="70">
        <v>156</v>
      </c>
      <c r="K48" s="70">
        <v>0</v>
      </c>
      <c r="L48" s="70">
        <v>161</v>
      </c>
      <c r="M48" s="70">
        <v>90</v>
      </c>
      <c r="N48" s="70">
        <v>7</v>
      </c>
      <c r="O48" s="70">
        <v>1</v>
      </c>
    </row>
    <row r="49" spans="1:15" s="11" customFormat="1" ht="24.95" customHeight="1" x14ac:dyDescent="0.2">
      <c r="A49" s="52" t="s">
        <v>22</v>
      </c>
      <c r="B49" s="47" t="s">
        <v>55</v>
      </c>
      <c r="C49" s="46">
        <v>40</v>
      </c>
      <c r="D49" s="24">
        <v>3</v>
      </c>
      <c r="E49" s="25">
        <v>1.2</v>
      </c>
      <c r="F49" s="25">
        <v>25.1</v>
      </c>
      <c r="G49" s="25">
        <v>104.8</v>
      </c>
      <c r="H49" s="35">
        <v>7.0000000000000007E-2</v>
      </c>
      <c r="I49" s="35">
        <v>0</v>
      </c>
      <c r="J49" s="35">
        <v>0</v>
      </c>
      <c r="K49" s="35">
        <v>0.3</v>
      </c>
      <c r="L49" s="35">
        <v>9.1999999999999993</v>
      </c>
      <c r="M49" s="35">
        <v>34.799999999999997</v>
      </c>
      <c r="N49" s="35">
        <v>13.2</v>
      </c>
      <c r="O49" s="35">
        <v>0.8</v>
      </c>
    </row>
    <row r="50" spans="1:15" s="11" customFormat="1" ht="24.95" customHeight="1" x14ac:dyDescent="0.2">
      <c r="A50" s="165" t="s">
        <v>23</v>
      </c>
      <c r="B50" s="165"/>
      <c r="C50" s="165"/>
      <c r="D50" s="106">
        <f>SUM(D47:D49)</f>
        <v>8.5</v>
      </c>
      <c r="E50" s="106">
        <f t="shared" ref="E50:O50" si="6">SUM(E47:E49)</f>
        <v>9.1999999999999993</v>
      </c>
      <c r="F50" s="106">
        <f t="shared" si="6"/>
        <v>70.5</v>
      </c>
      <c r="G50" s="106">
        <f t="shared" si="6"/>
        <v>380.83</v>
      </c>
      <c r="H50" s="106">
        <f t="shared" si="6"/>
        <v>0.32</v>
      </c>
      <c r="I50" s="106">
        <f t="shared" si="6"/>
        <v>1</v>
      </c>
      <c r="J50" s="106">
        <f t="shared" si="6"/>
        <v>156.04</v>
      </c>
      <c r="K50" s="106">
        <f t="shared" si="6"/>
        <v>0.89999999999999991</v>
      </c>
      <c r="L50" s="106">
        <f t="shared" si="6"/>
        <v>244.2</v>
      </c>
      <c r="M50" s="106">
        <f t="shared" si="6"/>
        <v>223.39999999999998</v>
      </c>
      <c r="N50" s="106">
        <f t="shared" si="6"/>
        <v>44</v>
      </c>
      <c r="O50" s="106">
        <f t="shared" si="6"/>
        <v>2.9000000000000004</v>
      </c>
    </row>
    <row r="51" spans="1:15" s="11" customFormat="1" ht="24.95" customHeight="1" x14ac:dyDescent="0.2">
      <c r="A51" s="176" t="s">
        <v>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20" customFormat="1" ht="35.1" customHeight="1" x14ac:dyDescent="0.2">
      <c r="A52" s="53">
        <v>91</v>
      </c>
      <c r="B52" s="15" t="s">
        <v>149</v>
      </c>
      <c r="C52" s="14" t="s">
        <v>43</v>
      </c>
      <c r="D52" s="16">
        <v>5.3</v>
      </c>
      <c r="E52" s="16">
        <v>4.4000000000000004</v>
      </c>
      <c r="F52" s="16">
        <v>12.6</v>
      </c>
      <c r="G52" s="16">
        <v>120.8</v>
      </c>
      <c r="H52" s="31">
        <v>0.04</v>
      </c>
      <c r="I52" s="31">
        <v>6</v>
      </c>
      <c r="J52" s="31">
        <v>73.599999999999994</v>
      </c>
      <c r="K52" s="31">
        <v>0.3</v>
      </c>
      <c r="L52" s="31">
        <v>88.1</v>
      </c>
      <c r="M52" s="31">
        <v>90.9</v>
      </c>
      <c r="N52" s="31">
        <v>7</v>
      </c>
      <c r="O52" s="31">
        <v>1.1000000000000001</v>
      </c>
    </row>
    <row r="53" spans="1:15" s="28" customFormat="1" ht="35.1" customHeight="1" x14ac:dyDescent="0.2">
      <c r="A53" s="54">
        <v>308</v>
      </c>
      <c r="B53" s="71" t="s">
        <v>67</v>
      </c>
      <c r="C53" s="72">
        <v>250</v>
      </c>
      <c r="D53" s="73">
        <v>16.8</v>
      </c>
      <c r="E53" s="27">
        <v>22.6</v>
      </c>
      <c r="F53" s="27">
        <v>16.5</v>
      </c>
      <c r="G53" s="27">
        <v>353.6</v>
      </c>
      <c r="H53" s="27">
        <v>0.1</v>
      </c>
      <c r="I53" s="27">
        <v>11</v>
      </c>
      <c r="J53" s="27">
        <v>54.8</v>
      </c>
      <c r="K53" s="27">
        <v>1.6</v>
      </c>
      <c r="L53" s="27">
        <v>164.2</v>
      </c>
      <c r="M53" s="27">
        <v>198.4</v>
      </c>
      <c r="N53" s="27">
        <v>26</v>
      </c>
      <c r="O53" s="27">
        <v>0.6</v>
      </c>
    </row>
    <row r="54" spans="1:15" s="20" customFormat="1" ht="35.1" customHeight="1" x14ac:dyDescent="0.2">
      <c r="A54" s="55">
        <v>431</v>
      </c>
      <c r="B54" s="74" t="s">
        <v>68</v>
      </c>
      <c r="C54" s="14" t="s">
        <v>43</v>
      </c>
      <c r="D54" s="30">
        <v>0.3</v>
      </c>
      <c r="E54" s="31">
        <v>0</v>
      </c>
      <c r="F54" s="31">
        <v>15.2</v>
      </c>
      <c r="G54" s="17">
        <v>62</v>
      </c>
      <c r="H54" s="31">
        <v>0</v>
      </c>
      <c r="I54" s="31">
        <v>7</v>
      </c>
      <c r="J54" s="31">
        <v>0</v>
      </c>
      <c r="K54" s="16">
        <v>0</v>
      </c>
      <c r="L54" s="31">
        <v>7.4</v>
      </c>
      <c r="M54" s="31">
        <v>9</v>
      </c>
      <c r="N54" s="31">
        <v>0</v>
      </c>
      <c r="O54" s="31">
        <v>0.1</v>
      </c>
    </row>
    <row r="55" spans="1:15" s="11" customFormat="1" ht="24.95" customHeight="1" x14ac:dyDescent="0.2">
      <c r="A55" s="52"/>
      <c r="B55" s="47" t="s">
        <v>52</v>
      </c>
      <c r="C55" s="46">
        <v>40</v>
      </c>
      <c r="D55" s="39">
        <v>2.6</v>
      </c>
      <c r="E55" s="40">
        <v>0.5</v>
      </c>
      <c r="F55" s="40">
        <v>15.8</v>
      </c>
      <c r="G55" s="41">
        <v>78.239999999999995</v>
      </c>
      <c r="H55" s="31">
        <v>0.1</v>
      </c>
      <c r="I55" s="16">
        <v>0</v>
      </c>
      <c r="J55" s="16">
        <v>0</v>
      </c>
      <c r="K55" s="16">
        <v>1.6</v>
      </c>
      <c r="L55" s="31">
        <v>11.6</v>
      </c>
      <c r="M55" s="31">
        <v>13.4</v>
      </c>
      <c r="N55" s="31">
        <v>45.8</v>
      </c>
      <c r="O55" s="31">
        <v>1.2</v>
      </c>
    </row>
    <row r="56" spans="1:15" s="11" customFormat="1" ht="24.95" customHeight="1" x14ac:dyDescent="0.2">
      <c r="A56" s="52" t="s">
        <v>22</v>
      </c>
      <c r="B56" s="47" t="s">
        <v>55</v>
      </c>
      <c r="C56" s="46">
        <v>40</v>
      </c>
      <c r="D56" s="24">
        <v>3</v>
      </c>
      <c r="E56" s="25">
        <v>1.2</v>
      </c>
      <c r="F56" s="25">
        <v>25.1</v>
      </c>
      <c r="G56" s="25">
        <v>104.8</v>
      </c>
      <c r="H56" s="35">
        <v>7.0000000000000007E-2</v>
      </c>
      <c r="I56" s="35">
        <v>0</v>
      </c>
      <c r="J56" s="35">
        <v>0</v>
      </c>
      <c r="K56" s="35">
        <v>0.3</v>
      </c>
      <c r="L56" s="35">
        <v>9.1999999999999993</v>
      </c>
      <c r="M56" s="35">
        <v>34.799999999999997</v>
      </c>
      <c r="N56" s="35">
        <v>13.2</v>
      </c>
      <c r="O56" s="35">
        <v>0.8</v>
      </c>
    </row>
    <row r="57" spans="1:15" s="11" customFormat="1" ht="24.95" customHeight="1" x14ac:dyDescent="0.2">
      <c r="A57" s="165" t="s">
        <v>25</v>
      </c>
      <c r="B57" s="165"/>
      <c r="C57" s="165"/>
      <c r="D57" s="106">
        <f>SUM(D52:D56)</f>
        <v>28.000000000000004</v>
      </c>
      <c r="E57" s="106">
        <f t="shared" ref="E57:O57" si="7">SUM(E52:E56)</f>
        <v>28.7</v>
      </c>
      <c r="F57" s="106">
        <f t="shared" si="7"/>
        <v>85.199999999999989</v>
      </c>
      <c r="G57" s="106">
        <f t="shared" si="7"/>
        <v>719.44</v>
      </c>
      <c r="H57" s="106">
        <f t="shared" si="7"/>
        <v>0.31000000000000005</v>
      </c>
      <c r="I57" s="106">
        <f t="shared" si="7"/>
        <v>24</v>
      </c>
      <c r="J57" s="106">
        <f t="shared" si="7"/>
        <v>128.39999999999998</v>
      </c>
      <c r="K57" s="106">
        <f t="shared" si="7"/>
        <v>3.8</v>
      </c>
      <c r="L57" s="106">
        <f t="shared" si="7"/>
        <v>280.5</v>
      </c>
      <c r="M57" s="106">
        <f t="shared" si="7"/>
        <v>346.5</v>
      </c>
      <c r="N57" s="106">
        <f t="shared" si="7"/>
        <v>92</v>
      </c>
      <c r="O57" s="106">
        <f t="shared" si="7"/>
        <v>3.8</v>
      </c>
    </row>
    <row r="58" spans="1:15" s="11" customFormat="1" ht="24.95" customHeight="1" x14ac:dyDescent="0.2">
      <c r="A58" s="176" t="s">
        <v>26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  <c r="N58" s="176"/>
      <c r="O58" s="176"/>
    </row>
    <row r="59" spans="1:15" s="11" customFormat="1" ht="32.25" customHeight="1" x14ac:dyDescent="0.2">
      <c r="A59" s="51">
        <v>402</v>
      </c>
      <c r="B59" s="47" t="s">
        <v>61</v>
      </c>
      <c r="C59" s="46">
        <v>200</v>
      </c>
      <c r="D59" s="30">
        <v>0.6</v>
      </c>
      <c r="E59" s="16">
        <v>0.1</v>
      </c>
      <c r="F59" s="31">
        <v>31.7</v>
      </c>
      <c r="G59" s="31">
        <v>131</v>
      </c>
      <c r="H59" s="16">
        <v>0.02</v>
      </c>
      <c r="I59" s="35">
        <v>0</v>
      </c>
      <c r="J59" s="16">
        <v>10.1</v>
      </c>
      <c r="K59" s="16">
        <v>0.3</v>
      </c>
      <c r="L59" s="16">
        <v>28.3</v>
      </c>
      <c r="M59" s="16">
        <v>28</v>
      </c>
      <c r="N59" s="16">
        <v>1.6</v>
      </c>
      <c r="O59" s="16">
        <v>0.7</v>
      </c>
    </row>
    <row r="60" spans="1:15" s="11" customFormat="1" ht="33" customHeight="1" x14ac:dyDescent="0.2">
      <c r="A60" s="52" t="s">
        <v>22</v>
      </c>
      <c r="B60" s="47" t="s">
        <v>53</v>
      </c>
      <c r="C60" s="29">
        <v>40</v>
      </c>
      <c r="D60" s="30">
        <v>5</v>
      </c>
      <c r="E60" s="31">
        <v>4.1500000000000004</v>
      </c>
      <c r="F60" s="31">
        <v>16.66</v>
      </c>
      <c r="G60" s="31">
        <v>110.6</v>
      </c>
      <c r="H60" s="31">
        <v>0</v>
      </c>
      <c r="I60" s="31">
        <v>45</v>
      </c>
      <c r="J60" s="31">
        <v>0</v>
      </c>
      <c r="K60" s="16">
        <v>0.2</v>
      </c>
      <c r="L60" s="31">
        <v>0.53</v>
      </c>
      <c r="M60" s="31">
        <v>4.3</v>
      </c>
      <c r="N60" s="31">
        <v>13.5</v>
      </c>
      <c r="O60" s="31">
        <v>0.2</v>
      </c>
    </row>
    <row r="61" spans="1:15" s="11" customFormat="1" ht="24.95" customHeight="1" x14ac:dyDescent="0.2">
      <c r="A61" s="165" t="s">
        <v>27</v>
      </c>
      <c r="B61" s="165"/>
      <c r="C61" s="165"/>
      <c r="D61" s="106">
        <f>SUM(D59:D60)</f>
        <v>5.6</v>
      </c>
      <c r="E61" s="106">
        <f t="shared" ref="E61:O61" si="8">SUM(E59:E60)</f>
        <v>4.25</v>
      </c>
      <c r="F61" s="106">
        <f t="shared" si="8"/>
        <v>48.36</v>
      </c>
      <c r="G61" s="106">
        <f t="shared" si="8"/>
        <v>241.6</v>
      </c>
      <c r="H61" s="106">
        <f t="shared" si="8"/>
        <v>0.02</v>
      </c>
      <c r="I61" s="106">
        <f t="shared" si="8"/>
        <v>45</v>
      </c>
      <c r="J61" s="106">
        <f t="shared" si="8"/>
        <v>10.1</v>
      </c>
      <c r="K61" s="106">
        <f t="shared" si="8"/>
        <v>0.5</v>
      </c>
      <c r="L61" s="106">
        <f t="shared" si="8"/>
        <v>28.830000000000002</v>
      </c>
      <c r="M61" s="106">
        <f t="shared" si="8"/>
        <v>32.299999999999997</v>
      </c>
      <c r="N61" s="106">
        <f t="shared" si="8"/>
        <v>15.1</v>
      </c>
      <c r="O61" s="106">
        <f t="shared" si="8"/>
        <v>0.89999999999999991</v>
      </c>
    </row>
    <row r="62" spans="1:15" s="11" customFormat="1" ht="24.95" customHeight="1" x14ac:dyDescent="0.2">
      <c r="A62" s="176" t="s">
        <v>28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</row>
    <row r="63" spans="1:15" s="11" customFormat="1" ht="30.75" customHeight="1" x14ac:dyDescent="0.2">
      <c r="A63" s="51" t="s">
        <v>122</v>
      </c>
      <c r="B63" s="47" t="s">
        <v>62</v>
      </c>
      <c r="C63" s="48" t="s">
        <v>34</v>
      </c>
      <c r="D63" s="19">
        <v>5.25</v>
      </c>
      <c r="E63" s="17">
        <v>12.875</v>
      </c>
      <c r="F63" s="17">
        <v>6.9</v>
      </c>
      <c r="G63" s="17">
        <v>208.6</v>
      </c>
      <c r="H63" s="17">
        <v>0.25</v>
      </c>
      <c r="I63" s="17">
        <v>0</v>
      </c>
      <c r="J63" s="17">
        <v>0</v>
      </c>
      <c r="K63" s="17">
        <v>0.5</v>
      </c>
      <c r="L63" s="17">
        <v>45</v>
      </c>
      <c r="M63" s="17">
        <v>202.5</v>
      </c>
      <c r="N63" s="17">
        <v>25</v>
      </c>
      <c r="O63" s="17">
        <v>2.5</v>
      </c>
    </row>
    <row r="64" spans="1:15" s="11" customFormat="1" ht="24.95" customHeight="1" x14ac:dyDescent="0.2">
      <c r="A64" s="51">
        <v>323</v>
      </c>
      <c r="B64" s="47" t="s">
        <v>64</v>
      </c>
      <c r="C64" s="46">
        <v>150</v>
      </c>
      <c r="D64" s="30">
        <v>3.6</v>
      </c>
      <c r="E64" s="31">
        <v>4.8</v>
      </c>
      <c r="F64" s="31">
        <v>37.1</v>
      </c>
      <c r="G64" s="31">
        <v>183.8</v>
      </c>
      <c r="H64" s="31">
        <v>0</v>
      </c>
      <c r="I64" s="31">
        <v>0</v>
      </c>
      <c r="J64" s="31">
        <v>4.5</v>
      </c>
      <c r="K64" s="31">
        <v>1.3</v>
      </c>
      <c r="L64" s="31">
        <v>38.9</v>
      </c>
      <c r="M64" s="31">
        <v>172</v>
      </c>
      <c r="N64" s="31">
        <v>17.399999999999999</v>
      </c>
      <c r="O64" s="31">
        <v>0.3</v>
      </c>
    </row>
    <row r="65" spans="1:17" s="11" customFormat="1" ht="24.95" customHeight="1" x14ac:dyDescent="0.2">
      <c r="A65" s="51">
        <v>430</v>
      </c>
      <c r="B65" s="47" t="s">
        <v>54</v>
      </c>
      <c r="C65" s="46">
        <v>200</v>
      </c>
      <c r="D65" s="30">
        <v>0</v>
      </c>
      <c r="E65" s="31">
        <v>0</v>
      </c>
      <c r="F65" s="31">
        <v>15</v>
      </c>
      <c r="G65" s="31">
        <v>60</v>
      </c>
      <c r="H65" s="31">
        <v>0</v>
      </c>
      <c r="I65" s="31">
        <v>0</v>
      </c>
      <c r="J65" s="31">
        <v>0</v>
      </c>
      <c r="K65" s="16">
        <v>0</v>
      </c>
      <c r="L65" s="31">
        <v>5</v>
      </c>
      <c r="M65" s="31">
        <v>8</v>
      </c>
      <c r="N65" s="31">
        <v>4</v>
      </c>
      <c r="O65" s="31">
        <v>1</v>
      </c>
    </row>
    <row r="66" spans="1:17" s="11" customFormat="1" ht="24.95" customHeight="1" x14ac:dyDescent="0.2">
      <c r="A66" s="52" t="s">
        <v>35</v>
      </c>
      <c r="B66" s="47" t="s">
        <v>63</v>
      </c>
      <c r="C66" s="46">
        <v>100</v>
      </c>
      <c r="D66" s="49">
        <v>0.4</v>
      </c>
      <c r="E66" s="16">
        <v>0.4</v>
      </c>
      <c r="F66" s="16">
        <v>9.8000000000000007</v>
      </c>
      <c r="G66" s="17">
        <v>47</v>
      </c>
      <c r="H66" s="31">
        <v>0</v>
      </c>
      <c r="I66" s="16">
        <v>10</v>
      </c>
      <c r="J66" s="16">
        <v>0</v>
      </c>
      <c r="K66" s="16">
        <v>0.6</v>
      </c>
      <c r="L66" s="16">
        <v>16</v>
      </c>
      <c r="M66" s="16">
        <v>11</v>
      </c>
      <c r="N66" s="16">
        <v>8</v>
      </c>
      <c r="O66" s="16">
        <v>2.2000000000000002</v>
      </c>
    </row>
    <row r="67" spans="1:17" s="11" customFormat="1" ht="24.95" customHeight="1" x14ac:dyDescent="0.2">
      <c r="A67" s="52"/>
      <c r="B67" s="47" t="s">
        <v>52</v>
      </c>
      <c r="C67" s="46">
        <v>40</v>
      </c>
      <c r="D67" s="39">
        <v>2.6</v>
      </c>
      <c r="E67" s="40">
        <v>0.5</v>
      </c>
      <c r="F67" s="40">
        <v>15.8</v>
      </c>
      <c r="G67" s="41">
        <v>78.239999999999995</v>
      </c>
      <c r="H67" s="31">
        <v>0.1</v>
      </c>
      <c r="I67" s="16">
        <v>0</v>
      </c>
      <c r="J67" s="16">
        <v>0</v>
      </c>
      <c r="K67" s="16">
        <v>1.6</v>
      </c>
      <c r="L67" s="31">
        <v>11.6</v>
      </c>
      <c r="M67" s="31">
        <v>13.4</v>
      </c>
      <c r="N67" s="31">
        <v>45.8</v>
      </c>
      <c r="O67" s="31">
        <v>1.2</v>
      </c>
    </row>
    <row r="68" spans="1:17" s="11" customFormat="1" ht="24.95" customHeight="1" x14ac:dyDescent="0.2">
      <c r="A68" s="165" t="s">
        <v>29</v>
      </c>
      <c r="B68" s="165"/>
      <c r="C68" s="165"/>
      <c r="D68" s="107">
        <f>SUM(D63:D67)</f>
        <v>11.85</v>
      </c>
      <c r="E68" s="107">
        <f t="shared" ref="E68:O68" si="9">SUM(E63:E67)</f>
        <v>18.574999999999999</v>
      </c>
      <c r="F68" s="107">
        <f t="shared" si="9"/>
        <v>84.6</v>
      </c>
      <c r="G68" s="107">
        <f t="shared" si="9"/>
        <v>577.64</v>
      </c>
      <c r="H68" s="107">
        <f t="shared" si="9"/>
        <v>0.35</v>
      </c>
      <c r="I68" s="107">
        <f t="shared" si="9"/>
        <v>10</v>
      </c>
      <c r="J68" s="107">
        <f t="shared" si="9"/>
        <v>4.5</v>
      </c>
      <c r="K68" s="107">
        <f t="shared" si="9"/>
        <v>4</v>
      </c>
      <c r="L68" s="107">
        <f t="shared" si="9"/>
        <v>116.5</v>
      </c>
      <c r="M68" s="107">
        <f t="shared" si="9"/>
        <v>406.9</v>
      </c>
      <c r="N68" s="107">
        <f t="shared" si="9"/>
        <v>100.19999999999999</v>
      </c>
      <c r="O68" s="107">
        <f t="shared" si="9"/>
        <v>7.2</v>
      </c>
    </row>
    <row r="69" spans="1:17" s="11" customFormat="1" ht="24.95" customHeight="1" x14ac:dyDescent="0.2">
      <c r="A69" s="176" t="s">
        <v>30</v>
      </c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</row>
    <row r="70" spans="1:17" s="11" customFormat="1" ht="24.95" customHeight="1" x14ac:dyDescent="0.2">
      <c r="A70" s="51">
        <v>435</v>
      </c>
      <c r="B70" s="47" t="s">
        <v>65</v>
      </c>
      <c r="C70" s="46">
        <v>200</v>
      </c>
      <c r="D70" s="30">
        <v>6.1</v>
      </c>
      <c r="E70" s="31">
        <v>5.3</v>
      </c>
      <c r="F70" s="31">
        <v>10.1</v>
      </c>
      <c r="G70" s="31">
        <v>113</v>
      </c>
      <c r="H70" s="31">
        <v>0</v>
      </c>
      <c r="I70" s="31">
        <v>1</v>
      </c>
      <c r="J70" s="31">
        <v>0.04</v>
      </c>
      <c r="K70" s="16">
        <v>0</v>
      </c>
      <c r="L70" s="31">
        <v>290</v>
      </c>
      <c r="M70" s="31">
        <v>950</v>
      </c>
      <c r="N70" s="31">
        <v>140</v>
      </c>
      <c r="O70" s="16">
        <v>0</v>
      </c>
    </row>
    <row r="71" spans="1:17" s="11" customFormat="1" ht="24.95" customHeight="1" x14ac:dyDescent="0.2">
      <c r="A71" s="51">
        <v>467</v>
      </c>
      <c r="B71" s="47" t="s">
        <v>79</v>
      </c>
      <c r="C71" s="46">
        <v>60</v>
      </c>
      <c r="D71" s="109">
        <v>4.0999999999999996</v>
      </c>
      <c r="E71" s="110">
        <v>7.4</v>
      </c>
      <c r="F71" s="110">
        <v>37.4</v>
      </c>
      <c r="G71" s="111">
        <v>239.77</v>
      </c>
      <c r="H71" s="110">
        <v>7.0000000000000007E-2</v>
      </c>
      <c r="I71" s="112">
        <v>0</v>
      </c>
      <c r="J71" s="110">
        <v>0.05</v>
      </c>
      <c r="K71" s="112">
        <v>0</v>
      </c>
      <c r="L71" s="112">
        <v>9</v>
      </c>
      <c r="M71" s="113">
        <v>33.6</v>
      </c>
      <c r="N71" s="110">
        <v>6</v>
      </c>
      <c r="O71" s="114">
        <v>0.3</v>
      </c>
    </row>
    <row r="72" spans="1:17" s="11" customFormat="1" ht="24.95" customHeight="1" x14ac:dyDescent="0.2">
      <c r="A72" s="165" t="s">
        <v>31</v>
      </c>
      <c r="B72" s="165"/>
      <c r="C72" s="165"/>
      <c r="D72" s="106">
        <f>SUM(D70:D71)</f>
        <v>10.199999999999999</v>
      </c>
      <c r="E72" s="106">
        <f t="shared" ref="E72:O72" si="10">SUM(E70:E71)</f>
        <v>12.7</v>
      </c>
      <c r="F72" s="106">
        <f t="shared" si="10"/>
        <v>47.5</v>
      </c>
      <c r="G72" s="107">
        <f t="shared" si="10"/>
        <v>352.77</v>
      </c>
      <c r="H72" s="106">
        <f t="shared" si="10"/>
        <v>7.0000000000000007E-2</v>
      </c>
      <c r="I72" s="106">
        <f t="shared" si="10"/>
        <v>1</v>
      </c>
      <c r="J72" s="106">
        <f t="shared" si="10"/>
        <v>0.09</v>
      </c>
      <c r="K72" s="106">
        <f t="shared" si="10"/>
        <v>0</v>
      </c>
      <c r="L72" s="106">
        <f t="shared" si="10"/>
        <v>299</v>
      </c>
      <c r="M72" s="106">
        <f t="shared" si="10"/>
        <v>983.6</v>
      </c>
      <c r="N72" s="106">
        <f t="shared" si="10"/>
        <v>146</v>
      </c>
      <c r="O72" s="106">
        <f t="shared" si="10"/>
        <v>0.3</v>
      </c>
    </row>
    <row r="73" spans="1:17" s="11" customFormat="1" ht="24.95" customHeight="1" x14ac:dyDescent="0.2">
      <c r="A73" s="165" t="s">
        <v>32</v>
      </c>
      <c r="B73" s="165"/>
      <c r="C73" s="165"/>
      <c r="D73" s="107">
        <f>D72+D68+D61+D57+D50</f>
        <v>64.150000000000006</v>
      </c>
      <c r="E73" s="107">
        <f t="shared" ref="E73:O73" si="11">E72+E68+E61+E57+E50</f>
        <v>73.424999999999997</v>
      </c>
      <c r="F73" s="107">
        <f t="shared" si="11"/>
        <v>336.15999999999997</v>
      </c>
      <c r="G73" s="107">
        <f t="shared" si="11"/>
        <v>2272.2800000000002</v>
      </c>
      <c r="H73" s="107">
        <f t="shared" si="11"/>
        <v>1.07</v>
      </c>
      <c r="I73" s="107">
        <f t="shared" si="11"/>
        <v>81</v>
      </c>
      <c r="J73" s="107">
        <f t="shared" si="11"/>
        <v>299.13</v>
      </c>
      <c r="K73" s="107">
        <f t="shared" si="11"/>
        <v>9.2000000000000011</v>
      </c>
      <c r="L73" s="108">
        <f t="shared" si="11"/>
        <v>969.03</v>
      </c>
      <c r="M73" s="108">
        <f t="shared" si="11"/>
        <v>1992.6999999999998</v>
      </c>
      <c r="N73" s="107">
        <f t="shared" si="11"/>
        <v>397.3</v>
      </c>
      <c r="O73" s="107">
        <f t="shared" si="11"/>
        <v>15.1</v>
      </c>
    </row>
    <row r="74" spans="1:17" s="20" customFormat="1" ht="69" customHeight="1" x14ac:dyDescent="0.2">
      <c r="A74" s="166" t="s">
        <v>77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17"/>
      <c r="Q74" s="117"/>
    </row>
    <row r="75" spans="1:17" ht="15.75" customHeight="1" x14ac:dyDescent="0.2">
      <c r="A75" s="3"/>
      <c r="B75" s="4"/>
      <c r="C75" s="5"/>
      <c r="D75" s="174" t="s">
        <v>0</v>
      </c>
      <c r="E75" s="174"/>
      <c r="F75" s="177" t="s">
        <v>36</v>
      </c>
      <c r="G75" s="177"/>
      <c r="H75" s="12"/>
      <c r="I75" s="175"/>
      <c r="J75" s="175"/>
      <c r="K75" s="12"/>
      <c r="L75" s="5"/>
      <c r="M75" s="5"/>
      <c r="N75" s="5"/>
      <c r="O75" s="5"/>
    </row>
    <row r="76" spans="1:17" ht="18.75" customHeight="1" x14ac:dyDescent="0.2">
      <c r="A76" s="2"/>
      <c r="B76" s="5"/>
      <c r="C76" s="5"/>
      <c r="D76" s="174" t="s">
        <v>2</v>
      </c>
      <c r="E76" s="174"/>
      <c r="F76" s="13">
        <v>1</v>
      </c>
      <c r="G76" s="12"/>
      <c r="H76" s="12"/>
      <c r="I76" s="175" t="s">
        <v>3</v>
      </c>
      <c r="J76" s="175"/>
      <c r="K76" s="80" t="s">
        <v>78</v>
      </c>
      <c r="L76" s="5"/>
      <c r="M76" s="5"/>
      <c r="N76" s="5"/>
      <c r="O76" s="5"/>
    </row>
    <row r="77" spans="1:17" s="11" customFormat="1" ht="30" customHeight="1" x14ac:dyDescent="0.2">
      <c r="A77" s="189" t="s">
        <v>4</v>
      </c>
      <c r="B77" s="191" t="s">
        <v>5</v>
      </c>
      <c r="C77" s="179" t="s">
        <v>6</v>
      </c>
      <c r="D77" s="181" t="s">
        <v>7</v>
      </c>
      <c r="E77" s="181"/>
      <c r="F77" s="181"/>
      <c r="G77" s="179" t="s">
        <v>8</v>
      </c>
      <c r="H77" s="181" t="s">
        <v>9</v>
      </c>
      <c r="I77" s="181"/>
      <c r="J77" s="181"/>
      <c r="K77" s="181"/>
      <c r="L77" s="178" t="s">
        <v>10</v>
      </c>
      <c r="M77" s="178"/>
      <c r="N77" s="178"/>
      <c r="O77" s="178"/>
    </row>
    <row r="78" spans="1:17" s="75" customFormat="1" ht="35.25" customHeight="1" x14ac:dyDescent="0.2">
      <c r="A78" s="190"/>
      <c r="B78" s="192"/>
      <c r="C78" s="180"/>
      <c r="D78" s="49" t="s">
        <v>11</v>
      </c>
      <c r="E78" s="49" t="s">
        <v>12</v>
      </c>
      <c r="F78" s="49" t="s">
        <v>13</v>
      </c>
      <c r="G78" s="180"/>
      <c r="H78" s="49" t="s">
        <v>14</v>
      </c>
      <c r="I78" s="49" t="s">
        <v>15</v>
      </c>
      <c r="J78" s="49" t="s">
        <v>16</v>
      </c>
      <c r="K78" s="49" t="s">
        <v>70</v>
      </c>
      <c r="L78" s="49" t="s">
        <v>17</v>
      </c>
      <c r="M78" s="49" t="s">
        <v>18</v>
      </c>
      <c r="N78" s="49" t="s">
        <v>19</v>
      </c>
      <c r="O78" s="49" t="s">
        <v>20</v>
      </c>
    </row>
    <row r="79" spans="1:17" s="89" customFormat="1" ht="18.75" customHeight="1" x14ac:dyDescent="0.2">
      <c r="A79" s="56">
        <v>1</v>
      </c>
      <c r="B79" s="87">
        <v>2</v>
      </c>
      <c r="C79" s="56">
        <v>3</v>
      </c>
      <c r="D79" s="56">
        <v>4</v>
      </c>
      <c r="E79" s="56">
        <v>5</v>
      </c>
      <c r="F79" s="56">
        <v>6</v>
      </c>
      <c r="G79" s="56">
        <v>7</v>
      </c>
      <c r="H79" s="56">
        <v>8</v>
      </c>
      <c r="I79" s="56">
        <v>9</v>
      </c>
      <c r="J79" s="56">
        <v>10</v>
      </c>
      <c r="K79" s="56">
        <v>11</v>
      </c>
      <c r="L79" s="56">
        <v>12</v>
      </c>
      <c r="M79" s="87">
        <v>13</v>
      </c>
      <c r="N79" s="56">
        <v>14</v>
      </c>
      <c r="O79" s="88">
        <v>15</v>
      </c>
    </row>
    <row r="80" spans="1:17" s="11" customFormat="1" ht="24.95" customHeight="1" x14ac:dyDescent="0.2">
      <c r="A80" s="176" t="s">
        <v>21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</row>
    <row r="81" spans="1:15" s="11" customFormat="1" ht="24.95" customHeight="1" x14ac:dyDescent="0.2">
      <c r="A81" s="51">
        <v>210</v>
      </c>
      <c r="B81" s="47" t="s">
        <v>80</v>
      </c>
      <c r="C81" s="46">
        <v>150</v>
      </c>
      <c r="D81" s="7">
        <v>8.4</v>
      </c>
      <c r="E81" s="6">
        <v>12.7</v>
      </c>
      <c r="F81" s="6">
        <v>31.5</v>
      </c>
      <c r="G81" s="6">
        <v>274.19</v>
      </c>
      <c r="H81" s="6">
        <v>0</v>
      </c>
      <c r="I81" s="6">
        <v>0.1</v>
      </c>
      <c r="J81" s="6">
        <v>25.5</v>
      </c>
      <c r="K81" s="8">
        <v>0</v>
      </c>
      <c r="L81" s="6">
        <v>119.2</v>
      </c>
      <c r="M81" s="45">
        <v>119</v>
      </c>
      <c r="N81" s="6">
        <v>5.6</v>
      </c>
      <c r="O81" s="9">
        <v>0.2</v>
      </c>
    </row>
    <row r="82" spans="1:15" s="20" customFormat="1" ht="27.75" customHeight="1" x14ac:dyDescent="0.2">
      <c r="A82" s="55">
        <v>431</v>
      </c>
      <c r="B82" s="74" t="s">
        <v>68</v>
      </c>
      <c r="C82" s="14" t="s">
        <v>43</v>
      </c>
      <c r="D82" s="30">
        <v>0.3</v>
      </c>
      <c r="E82" s="31">
        <v>0</v>
      </c>
      <c r="F82" s="31">
        <v>15.2</v>
      </c>
      <c r="G82" s="17">
        <v>62</v>
      </c>
      <c r="H82" s="31">
        <v>0</v>
      </c>
      <c r="I82" s="31">
        <v>7</v>
      </c>
      <c r="J82" s="31">
        <v>0</v>
      </c>
      <c r="K82" s="16">
        <v>0</v>
      </c>
      <c r="L82" s="31">
        <v>7.4</v>
      </c>
      <c r="M82" s="31">
        <v>9</v>
      </c>
      <c r="N82" s="31">
        <v>0</v>
      </c>
      <c r="O82" s="31">
        <v>0.1</v>
      </c>
    </row>
    <row r="83" spans="1:15" s="11" customFormat="1" ht="24.95" customHeight="1" x14ac:dyDescent="0.2">
      <c r="A83" s="52" t="s">
        <v>22</v>
      </c>
      <c r="B83" s="47" t="s">
        <v>55</v>
      </c>
      <c r="C83" s="46">
        <v>40</v>
      </c>
      <c r="D83" s="24">
        <v>3</v>
      </c>
      <c r="E83" s="25">
        <v>1.2</v>
      </c>
      <c r="F83" s="25">
        <v>25.1</v>
      </c>
      <c r="G83" s="25">
        <v>104.8</v>
      </c>
      <c r="H83" s="35">
        <v>7.0000000000000007E-2</v>
      </c>
      <c r="I83" s="35">
        <v>0</v>
      </c>
      <c r="J83" s="35">
        <v>0</v>
      </c>
      <c r="K83" s="35">
        <v>0.3</v>
      </c>
      <c r="L83" s="35">
        <v>9.1999999999999993</v>
      </c>
      <c r="M83" s="35">
        <v>34.799999999999997</v>
      </c>
      <c r="N83" s="35">
        <v>13.2</v>
      </c>
      <c r="O83" s="35">
        <v>0.8</v>
      </c>
    </row>
    <row r="84" spans="1:15" s="11" customFormat="1" ht="24.95" customHeight="1" x14ac:dyDescent="0.2">
      <c r="A84" s="165" t="s">
        <v>23</v>
      </c>
      <c r="B84" s="165"/>
      <c r="C84" s="165"/>
      <c r="D84" s="106">
        <f>SUM(D81:D83)</f>
        <v>11.700000000000001</v>
      </c>
      <c r="E84" s="106">
        <f t="shared" ref="E84:O84" si="12">SUM(E81:E83)</f>
        <v>13.899999999999999</v>
      </c>
      <c r="F84" s="106">
        <f t="shared" si="12"/>
        <v>71.800000000000011</v>
      </c>
      <c r="G84" s="106">
        <f t="shared" si="12"/>
        <v>440.99</v>
      </c>
      <c r="H84" s="106">
        <f t="shared" si="12"/>
        <v>7.0000000000000007E-2</v>
      </c>
      <c r="I84" s="106">
        <f t="shared" si="12"/>
        <v>7.1</v>
      </c>
      <c r="J84" s="106">
        <f t="shared" si="12"/>
        <v>25.5</v>
      </c>
      <c r="K84" s="106">
        <f t="shared" si="12"/>
        <v>0.3</v>
      </c>
      <c r="L84" s="106">
        <f t="shared" si="12"/>
        <v>135.80000000000001</v>
      </c>
      <c r="M84" s="106">
        <f t="shared" si="12"/>
        <v>162.80000000000001</v>
      </c>
      <c r="N84" s="106">
        <f t="shared" si="12"/>
        <v>18.799999999999997</v>
      </c>
      <c r="O84" s="106">
        <f t="shared" si="12"/>
        <v>1.1000000000000001</v>
      </c>
    </row>
    <row r="85" spans="1:15" s="11" customFormat="1" ht="24.95" customHeight="1" x14ac:dyDescent="0.2">
      <c r="A85" s="176" t="s">
        <v>24</v>
      </c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</row>
    <row r="86" spans="1:15" s="20" customFormat="1" ht="35.1" customHeight="1" x14ac:dyDescent="0.2">
      <c r="A86" s="86">
        <v>76</v>
      </c>
      <c r="B86" s="74" t="s">
        <v>81</v>
      </c>
      <c r="C86" s="14" t="s">
        <v>43</v>
      </c>
      <c r="D86" s="16">
        <v>4.3</v>
      </c>
      <c r="E86" s="16">
        <v>12.5</v>
      </c>
      <c r="F86" s="16">
        <v>5.7</v>
      </c>
      <c r="G86" s="16">
        <v>118.7</v>
      </c>
      <c r="H86" s="31">
        <v>0.05</v>
      </c>
      <c r="I86" s="31">
        <v>2.2999999999999998</v>
      </c>
      <c r="J86" s="31">
        <v>146</v>
      </c>
      <c r="K86" s="16">
        <v>0.7</v>
      </c>
      <c r="L86" s="31">
        <v>128</v>
      </c>
      <c r="M86" s="31">
        <v>146.19999999999999</v>
      </c>
      <c r="N86" s="31">
        <v>15</v>
      </c>
      <c r="O86" s="31">
        <v>1.7</v>
      </c>
    </row>
    <row r="87" spans="1:15" s="20" customFormat="1" ht="35.1" customHeight="1" x14ac:dyDescent="0.2">
      <c r="A87" s="54">
        <v>231</v>
      </c>
      <c r="B87" s="74" t="s">
        <v>82</v>
      </c>
      <c r="C87" s="29">
        <v>100</v>
      </c>
      <c r="D87" s="30">
        <v>16.399999999999999</v>
      </c>
      <c r="E87" s="31">
        <v>8.3000000000000007</v>
      </c>
      <c r="F87" s="31">
        <v>2.8</v>
      </c>
      <c r="G87" s="31">
        <v>120.5</v>
      </c>
      <c r="H87" s="16">
        <v>0.1</v>
      </c>
      <c r="I87" s="16">
        <v>0</v>
      </c>
      <c r="J87" s="16">
        <v>134.19999999999999</v>
      </c>
      <c r="K87" s="16">
        <v>0.8</v>
      </c>
      <c r="L87" s="16">
        <v>205.3</v>
      </c>
      <c r="M87" s="16">
        <v>164.7</v>
      </c>
      <c r="N87" s="16">
        <v>36.200000000000003</v>
      </c>
      <c r="O87" s="16">
        <v>1.1000000000000001</v>
      </c>
    </row>
    <row r="88" spans="1:15" s="20" customFormat="1" ht="29.25" customHeight="1" x14ac:dyDescent="0.2">
      <c r="A88" s="55">
        <v>325</v>
      </c>
      <c r="B88" s="74" t="s">
        <v>83</v>
      </c>
      <c r="C88" s="29">
        <v>150</v>
      </c>
      <c r="D88" s="30">
        <v>4.5999999999999996</v>
      </c>
      <c r="E88" s="31">
        <v>7.6</v>
      </c>
      <c r="F88" s="31">
        <v>40.200000000000003</v>
      </c>
      <c r="G88" s="31">
        <v>256.3</v>
      </c>
      <c r="H88" s="31">
        <v>0.1</v>
      </c>
      <c r="I88" s="16">
        <v>0</v>
      </c>
      <c r="J88" s="16">
        <v>0.03</v>
      </c>
      <c r="K88" s="16">
        <v>0.3</v>
      </c>
      <c r="L88" s="31">
        <v>13.8</v>
      </c>
      <c r="M88" s="31">
        <v>92</v>
      </c>
      <c r="N88" s="31">
        <v>28</v>
      </c>
      <c r="O88" s="31">
        <v>0.6</v>
      </c>
    </row>
    <row r="89" spans="1:15" s="20" customFormat="1" ht="35.1" customHeight="1" x14ac:dyDescent="0.2">
      <c r="A89" s="55">
        <v>408</v>
      </c>
      <c r="B89" s="74" t="s">
        <v>84</v>
      </c>
      <c r="C89" s="29">
        <v>200</v>
      </c>
      <c r="D89" s="49">
        <v>0.6</v>
      </c>
      <c r="E89" s="16">
        <v>0.5</v>
      </c>
      <c r="F89" s="31">
        <v>32.9</v>
      </c>
      <c r="G89" s="31">
        <v>163</v>
      </c>
      <c r="H89" s="16">
        <v>0.01</v>
      </c>
      <c r="I89" s="16">
        <v>18.8</v>
      </c>
      <c r="J89" s="16">
        <v>0</v>
      </c>
      <c r="K89" s="16">
        <v>0.1</v>
      </c>
      <c r="L89" s="31">
        <v>5</v>
      </c>
      <c r="M89" s="16">
        <v>8.1</v>
      </c>
      <c r="N89" s="16">
        <v>2.1</v>
      </c>
      <c r="O89" s="31">
        <v>0.4</v>
      </c>
    </row>
    <row r="90" spans="1:15" s="28" customFormat="1" ht="35.1" customHeight="1" x14ac:dyDescent="0.2">
      <c r="A90" s="86" t="s">
        <v>22</v>
      </c>
      <c r="B90" s="22" t="s">
        <v>48</v>
      </c>
      <c r="C90" s="21">
        <v>50</v>
      </c>
      <c r="D90" s="73">
        <v>3.25</v>
      </c>
      <c r="E90" s="27">
        <v>0.62</v>
      </c>
      <c r="F90" s="27">
        <v>19.75</v>
      </c>
      <c r="G90" s="27">
        <v>97.8</v>
      </c>
      <c r="H90" s="27">
        <v>0.1</v>
      </c>
      <c r="I90" s="35">
        <v>0</v>
      </c>
      <c r="J90" s="35">
        <v>0</v>
      </c>
      <c r="K90" s="35">
        <v>2</v>
      </c>
      <c r="L90" s="27">
        <v>14.5</v>
      </c>
      <c r="M90" s="27">
        <v>16.8</v>
      </c>
      <c r="N90" s="27">
        <v>16</v>
      </c>
      <c r="O90" s="27">
        <v>0.9</v>
      </c>
    </row>
    <row r="91" spans="1:15" s="11" customFormat="1" ht="24.95" customHeight="1" x14ac:dyDescent="0.2">
      <c r="A91" s="165" t="s">
        <v>25</v>
      </c>
      <c r="B91" s="165"/>
      <c r="C91" s="165"/>
      <c r="D91" s="107">
        <f>SUM(D86:D90)</f>
        <v>29.15</v>
      </c>
      <c r="E91" s="107">
        <f t="shared" ref="E91:O91" si="13">SUM(E86:E90)</f>
        <v>29.52</v>
      </c>
      <c r="F91" s="107">
        <f t="shared" si="13"/>
        <v>101.35</v>
      </c>
      <c r="G91" s="107">
        <f t="shared" si="13"/>
        <v>756.3</v>
      </c>
      <c r="H91" s="107">
        <f t="shared" si="13"/>
        <v>0.36</v>
      </c>
      <c r="I91" s="107">
        <f t="shared" si="13"/>
        <v>21.1</v>
      </c>
      <c r="J91" s="107">
        <f t="shared" si="13"/>
        <v>280.22999999999996</v>
      </c>
      <c r="K91" s="107">
        <f t="shared" si="13"/>
        <v>3.9000000000000004</v>
      </c>
      <c r="L91" s="107">
        <f t="shared" si="13"/>
        <v>366.6</v>
      </c>
      <c r="M91" s="107">
        <f t="shared" si="13"/>
        <v>427.8</v>
      </c>
      <c r="N91" s="107">
        <f t="shared" si="13"/>
        <v>97.3</v>
      </c>
      <c r="O91" s="107">
        <f t="shared" si="13"/>
        <v>4.7</v>
      </c>
    </row>
    <row r="92" spans="1:15" s="11" customFormat="1" ht="24.95" customHeight="1" x14ac:dyDescent="0.2">
      <c r="A92" s="176" t="s">
        <v>26</v>
      </c>
      <c r="B92" s="176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</row>
    <row r="93" spans="1:15" s="11" customFormat="1" ht="24.95" customHeight="1" x14ac:dyDescent="0.2">
      <c r="A93" s="51" t="s">
        <v>94</v>
      </c>
      <c r="B93" s="47" t="s">
        <v>93</v>
      </c>
      <c r="C93" s="46">
        <v>200</v>
      </c>
      <c r="D93" s="30">
        <v>1.5</v>
      </c>
      <c r="E93" s="31">
        <v>1.7</v>
      </c>
      <c r="F93" s="31">
        <v>17.399999999999999</v>
      </c>
      <c r="G93" s="31">
        <v>91.2</v>
      </c>
      <c r="H93" s="16">
        <v>0</v>
      </c>
      <c r="I93" s="16">
        <v>0.2</v>
      </c>
      <c r="J93" s="16">
        <v>0</v>
      </c>
      <c r="K93" s="16">
        <v>0</v>
      </c>
      <c r="L93" s="16">
        <v>56.2</v>
      </c>
      <c r="M93" s="16">
        <v>38.700000000000003</v>
      </c>
      <c r="N93" s="16">
        <v>9.1999999999999993</v>
      </c>
      <c r="O93" s="16">
        <v>0.5</v>
      </c>
    </row>
    <row r="94" spans="1:15" s="11" customFormat="1" ht="30.75" customHeight="1" x14ac:dyDescent="0.2">
      <c r="A94" s="52" t="s">
        <v>22</v>
      </c>
      <c r="B94" s="47" t="s">
        <v>95</v>
      </c>
      <c r="C94" s="46">
        <v>30</v>
      </c>
      <c r="D94" s="30">
        <v>1.1299999999999999</v>
      </c>
      <c r="E94" s="31">
        <v>1.47</v>
      </c>
      <c r="F94" s="31">
        <v>11.16</v>
      </c>
      <c r="G94" s="31">
        <v>62.5</v>
      </c>
      <c r="H94" s="31">
        <v>0</v>
      </c>
      <c r="I94" s="31">
        <v>45</v>
      </c>
      <c r="J94" s="31">
        <v>0</v>
      </c>
      <c r="K94" s="16">
        <v>0.2</v>
      </c>
      <c r="L94" s="31">
        <v>0.53</v>
      </c>
      <c r="M94" s="31">
        <v>4.3</v>
      </c>
      <c r="N94" s="31">
        <v>13.5</v>
      </c>
      <c r="O94" s="31">
        <v>0.2</v>
      </c>
    </row>
    <row r="95" spans="1:15" s="11" customFormat="1" ht="24.95" customHeight="1" x14ac:dyDescent="0.2">
      <c r="A95" s="165" t="s">
        <v>27</v>
      </c>
      <c r="B95" s="165"/>
      <c r="C95" s="165"/>
      <c r="D95" s="107">
        <f>SUM(D93:D94)</f>
        <v>2.63</v>
      </c>
      <c r="E95" s="107">
        <f t="shared" ref="E95:O95" si="14">SUM(E93:E94)</f>
        <v>3.17</v>
      </c>
      <c r="F95" s="107">
        <f t="shared" si="14"/>
        <v>28.56</v>
      </c>
      <c r="G95" s="107">
        <f t="shared" si="14"/>
        <v>153.69999999999999</v>
      </c>
      <c r="H95" s="107">
        <f t="shared" si="14"/>
        <v>0</v>
      </c>
      <c r="I95" s="107">
        <f t="shared" si="14"/>
        <v>45.2</v>
      </c>
      <c r="J95" s="107">
        <f t="shared" si="14"/>
        <v>0</v>
      </c>
      <c r="K95" s="107">
        <f t="shared" si="14"/>
        <v>0.2</v>
      </c>
      <c r="L95" s="107">
        <f t="shared" si="14"/>
        <v>56.730000000000004</v>
      </c>
      <c r="M95" s="107">
        <f t="shared" si="14"/>
        <v>43</v>
      </c>
      <c r="N95" s="107">
        <f t="shared" si="14"/>
        <v>22.7</v>
      </c>
      <c r="O95" s="107">
        <f t="shared" si="14"/>
        <v>0.7</v>
      </c>
    </row>
    <row r="96" spans="1:15" s="11" customFormat="1" ht="24.95" customHeight="1" x14ac:dyDescent="0.2">
      <c r="A96" s="176" t="s">
        <v>28</v>
      </c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</row>
    <row r="97" spans="1:17" s="11" customFormat="1" ht="24.95" customHeight="1" x14ac:dyDescent="0.2">
      <c r="A97" s="51">
        <v>312</v>
      </c>
      <c r="B97" s="47" t="s">
        <v>85</v>
      </c>
      <c r="C97" s="14" t="s">
        <v>41</v>
      </c>
      <c r="D97" s="30">
        <v>13.1</v>
      </c>
      <c r="E97" s="31">
        <v>16.5</v>
      </c>
      <c r="F97" s="31">
        <v>3.6</v>
      </c>
      <c r="G97" s="31">
        <v>215</v>
      </c>
      <c r="H97" s="31">
        <v>0</v>
      </c>
      <c r="I97" s="31">
        <v>3.3</v>
      </c>
      <c r="J97" s="31">
        <v>0</v>
      </c>
      <c r="K97" s="31">
        <v>4</v>
      </c>
      <c r="L97" s="31">
        <v>9.6</v>
      </c>
      <c r="M97" s="31">
        <v>21.5</v>
      </c>
      <c r="N97" s="31">
        <v>6</v>
      </c>
      <c r="O97" s="31">
        <v>0.4</v>
      </c>
    </row>
    <row r="98" spans="1:17" s="11" customFormat="1" ht="24.95" customHeight="1" x14ac:dyDescent="0.2">
      <c r="A98" s="51">
        <v>331</v>
      </c>
      <c r="B98" s="47" t="s">
        <v>45</v>
      </c>
      <c r="C98" s="14" t="s">
        <v>46</v>
      </c>
      <c r="D98" s="30">
        <v>5.6</v>
      </c>
      <c r="E98" s="31">
        <v>4.8</v>
      </c>
      <c r="F98" s="31">
        <v>36</v>
      </c>
      <c r="G98" s="31">
        <v>209.61</v>
      </c>
      <c r="H98" s="31">
        <v>0.1</v>
      </c>
      <c r="I98" s="31">
        <v>14.7</v>
      </c>
      <c r="J98" s="16">
        <v>0.3</v>
      </c>
      <c r="K98" s="31">
        <v>6</v>
      </c>
      <c r="L98" s="31">
        <v>44</v>
      </c>
      <c r="M98" s="31">
        <v>216</v>
      </c>
      <c r="N98" s="31">
        <v>46.7</v>
      </c>
      <c r="O98" s="31">
        <v>2.7</v>
      </c>
    </row>
    <row r="99" spans="1:17" s="11" customFormat="1" ht="24.95" customHeight="1" x14ac:dyDescent="0.2">
      <c r="A99" s="51">
        <v>430</v>
      </c>
      <c r="B99" s="47" t="s">
        <v>54</v>
      </c>
      <c r="C99" s="46">
        <v>200</v>
      </c>
      <c r="D99" s="30">
        <v>0</v>
      </c>
      <c r="E99" s="31">
        <v>0</v>
      </c>
      <c r="F99" s="31">
        <v>15</v>
      </c>
      <c r="G99" s="31">
        <v>60</v>
      </c>
      <c r="H99" s="31">
        <v>0</v>
      </c>
      <c r="I99" s="31">
        <v>0</v>
      </c>
      <c r="J99" s="31">
        <v>0</v>
      </c>
      <c r="K99" s="16">
        <v>0</v>
      </c>
      <c r="L99" s="31">
        <v>5</v>
      </c>
      <c r="M99" s="31">
        <v>8</v>
      </c>
      <c r="N99" s="31">
        <v>4</v>
      </c>
      <c r="O99" s="31">
        <v>1</v>
      </c>
    </row>
    <row r="100" spans="1:17" s="11" customFormat="1" ht="24.95" customHeight="1" x14ac:dyDescent="0.2">
      <c r="A100" s="52" t="s">
        <v>22</v>
      </c>
      <c r="B100" s="47" t="s">
        <v>52</v>
      </c>
      <c r="C100" s="46">
        <v>40</v>
      </c>
      <c r="D100" s="39">
        <v>2.6</v>
      </c>
      <c r="E100" s="40">
        <v>0.5</v>
      </c>
      <c r="F100" s="40">
        <v>15.8</v>
      </c>
      <c r="G100" s="41">
        <v>78.239999999999995</v>
      </c>
      <c r="H100" s="31">
        <v>0.1</v>
      </c>
      <c r="I100" s="16">
        <v>0</v>
      </c>
      <c r="J100" s="16">
        <v>0</v>
      </c>
      <c r="K100" s="16">
        <v>1.6</v>
      </c>
      <c r="L100" s="31">
        <v>11.6</v>
      </c>
      <c r="M100" s="31">
        <v>13.4</v>
      </c>
      <c r="N100" s="31">
        <v>45.8</v>
      </c>
      <c r="O100" s="31">
        <v>1.2</v>
      </c>
    </row>
    <row r="101" spans="1:17" s="11" customFormat="1" ht="24.95" customHeight="1" x14ac:dyDescent="0.2">
      <c r="A101" s="52" t="s">
        <v>22</v>
      </c>
      <c r="B101" s="47" t="s">
        <v>124</v>
      </c>
      <c r="C101" s="46">
        <v>100</v>
      </c>
      <c r="D101" s="109">
        <v>0.8</v>
      </c>
      <c r="E101" s="110">
        <v>0.4</v>
      </c>
      <c r="F101" s="110">
        <v>8.1</v>
      </c>
      <c r="G101" s="110">
        <v>39.200000000000003</v>
      </c>
      <c r="H101" s="110">
        <v>0</v>
      </c>
      <c r="I101" s="110">
        <v>180</v>
      </c>
      <c r="J101" s="112">
        <v>0</v>
      </c>
      <c r="K101" s="112">
        <v>0</v>
      </c>
      <c r="L101" s="110">
        <v>40</v>
      </c>
      <c r="M101" s="113">
        <v>34</v>
      </c>
      <c r="N101" s="110">
        <v>25</v>
      </c>
      <c r="O101" s="114">
        <v>0.8</v>
      </c>
    </row>
    <row r="102" spans="1:17" s="11" customFormat="1" ht="24.95" customHeight="1" x14ac:dyDescent="0.2">
      <c r="A102" s="165" t="s">
        <v>29</v>
      </c>
      <c r="B102" s="165"/>
      <c r="C102" s="165"/>
      <c r="D102" s="106">
        <f>SUM(D97:D101)</f>
        <v>22.1</v>
      </c>
      <c r="E102" s="106">
        <f t="shared" ref="E102:O102" si="15">SUM(E97:E101)</f>
        <v>22.2</v>
      </c>
      <c r="F102" s="106">
        <f t="shared" si="15"/>
        <v>78.5</v>
      </c>
      <c r="G102" s="106">
        <f t="shared" si="15"/>
        <v>602.05000000000007</v>
      </c>
      <c r="H102" s="106">
        <f t="shared" si="15"/>
        <v>0.2</v>
      </c>
      <c r="I102" s="106">
        <f t="shared" si="15"/>
        <v>198</v>
      </c>
      <c r="J102" s="106">
        <f t="shared" si="15"/>
        <v>0.3</v>
      </c>
      <c r="K102" s="106">
        <f t="shared" si="15"/>
        <v>11.6</v>
      </c>
      <c r="L102" s="106">
        <f t="shared" si="15"/>
        <v>110.2</v>
      </c>
      <c r="M102" s="106">
        <f t="shared" si="15"/>
        <v>292.89999999999998</v>
      </c>
      <c r="N102" s="106">
        <f t="shared" si="15"/>
        <v>127.5</v>
      </c>
      <c r="O102" s="106">
        <f t="shared" si="15"/>
        <v>6.1</v>
      </c>
    </row>
    <row r="103" spans="1:17" s="11" customFormat="1" ht="24.95" customHeight="1" x14ac:dyDescent="0.2">
      <c r="A103" s="176" t="s">
        <v>30</v>
      </c>
      <c r="B103" s="176"/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</row>
    <row r="104" spans="1:17" s="11" customFormat="1" ht="24.95" customHeight="1" x14ac:dyDescent="0.2">
      <c r="A104" s="53">
        <v>434</v>
      </c>
      <c r="B104" s="64" t="s">
        <v>86</v>
      </c>
      <c r="C104" s="14">
        <v>200</v>
      </c>
      <c r="D104" s="19">
        <v>6</v>
      </c>
      <c r="E104" s="19">
        <v>8</v>
      </c>
      <c r="F104" s="19">
        <v>7</v>
      </c>
      <c r="G104" s="19">
        <v>124</v>
      </c>
      <c r="H104" s="49">
        <v>0.3</v>
      </c>
      <c r="I104" s="49">
        <v>7</v>
      </c>
      <c r="J104" s="49">
        <v>0.3</v>
      </c>
      <c r="K104" s="49">
        <v>0</v>
      </c>
      <c r="L104" s="94">
        <v>120</v>
      </c>
      <c r="M104" s="49">
        <v>140</v>
      </c>
      <c r="N104" s="49">
        <v>950</v>
      </c>
      <c r="O104" s="49">
        <v>0</v>
      </c>
    </row>
    <row r="105" spans="1:17" s="11" customFormat="1" ht="33" customHeight="1" x14ac:dyDescent="0.2">
      <c r="A105" s="52" t="s">
        <v>22</v>
      </c>
      <c r="B105" s="47" t="s">
        <v>95</v>
      </c>
      <c r="C105" s="29">
        <v>40</v>
      </c>
      <c r="D105" s="30">
        <v>1.1000000000000001</v>
      </c>
      <c r="E105" s="17">
        <v>2.16</v>
      </c>
      <c r="F105" s="31">
        <v>18.399999999999999</v>
      </c>
      <c r="G105" s="31">
        <v>137.6</v>
      </c>
      <c r="H105" s="31">
        <v>0</v>
      </c>
      <c r="I105" s="31">
        <v>0</v>
      </c>
      <c r="J105" s="31">
        <v>0</v>
      </c>
      <c r="K105" s="16">
        <v>0.2</v>
      </c>
      <c r="L105" s="17">
        <v>0.53</v>
      </c>
      <c r="M105" s="31">
        <v>4.3</v>
      </c>
      <c r="N105" s="31">
        <v>0</v>
      </c>
      <c r="O105" s="31">
        <v>0</v>
      </c>
    </row>
    <row r="106" spans="1:17" s="11" customFormat="1" ht="24.95" customHeight="1" x14ac:dyDescent="0.2">
      <c r="A106" s="165" t="s">
        <v>31</v>
      </c>
      <c r="B106" s="165"/>
      <c r="C106" s="165"/>
      <c r="D106" s="107">
        <f>SUM(D104:D105)</f>
        <v>7.1</v>
      </c>
      <c r="E106" s="107">
        <f t="shared" ref="E106:O106" si="16">SUM(E104:E105)</f>
        <v>10.16</v>
      </c>
      <c r="F106" s="107">
        <f t="shared" si="16"/>
        <v>25.4</v>
      </c>
      <c r="G106" s="107">
        <f t="shared" si="16"/>
        <v>261.60000000000002</v>
      </c>
      <c r="H106" s="107">
        <f t="shared" si="16"/>
        <v>0.3</v>
      </c>
      <c r="I106" s="107">
        <f t="shared" si="16"/>
        <v>7</v>
      </c>
      <c r="J106" s="107">
        <f t="shared" si="16"/>
        <v>0.3</v>
      </c>
      <c r="K106" s="107">
        <f t="shared" si="16"/>
        <v>0.2</v>
      </c>
      <c r="L106" s="107">
        <f t="shared" si="16"/>
        <v>120.53</v>
      </c>
      <c r="M106" s="107">
        <f t="shared" si="16"/>
        <v>144.30000000000001</v>
      </c>
      <c r="N106" s="107">
        <f t="shared" si="16"/>
        <v>950</v>
      </c>
      <c r="O106" s="107">
        <f t="shared" si="16"/>
        <v>0</v>
      </c>
    </row>
    <row r="107" spans="1:17" s="11" customFormat="1" ht="24.95" customHeight="1" x14ac:dyDescent="0.2">
      <c r="A107" s="165" t="s">
        <v>32</v>
      </c>
      <c r="B107" s="165"/>
      <c r="C107" s="165"/>
      <c r="D107" s="107">
        <f>D106+D102+D95+D91+D84</f>
        <v>72.680000000000007</v>
      </c>
      <c r="E107" s="107">
        <f t="shared" ref="E107:O107" si="17">E106+E102+E95+E91+E84</f>
        <v>78.949999999999989</v>
      </c>
      <c r="F107" s="107">
        <f t="shared" si="17"/>
        <v>305.61</v>
      </c>
      <c r="G107" s="107">
        <f t="shared" si="17"/>
        <v>2214.6400000000003</v>
      </c>
      <c r="H107" s="107">
        <f t="shared" si="17"/>
        <v>0.92999999999999994</v>
      </c>
      <c r="I107" s="107">
        <f t="shared" si="17"/>
        <v>278.40000000000003</v>
      </c>
      <c r="J107" s="107">
        <f t="shared" si="17"/>
        <v>306.33</v>
      </c>
      <c r="K107" s="107">
        <f t="shared" si="17"/>
        <v>16.2</v>
      </c>
      <c r="L107" s="107">
        <f t="shared" si="17"/>
        <v>789.86000000000013</v>
      </c>
      <c r="M107" s="107">
        <f t="shared" si="17"/>
        <v>1070.8</v>
      </c>
      <c r="N107" s="107">
        <f t="shared" si="17"/>
        <v>1216.3</v>
      </c>
      <c r="O107" s="107">
        <f t="shared" si="17"/>
        <v>12.6</v>
      </c>
    </row>
    <row r="108" spans="1:17" s="20" customFormat="1" ht="69" customHeight="1" x14ac:dyDescent="0.2">
      <c r="A108" s="166" t="s">
        <v>77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17"/>
      <c r="Q108" s="117"/>
    </row>
    <row r="109" spans="1:17" ht="15.75" customHeight="1" x14ac:dyDescent="0.2">
      <c r="A109" s="3"/>
      <c r="B109" s="4"/>
      <c r="C109" s="5"/>
      <c r="D109" s="174" t="s">
        <v>0</v>
      </c>
      <c r="E109" s="174"/>
      <c r="F109" s="177" t="s">
        <v>37</v>
      </c>
      <c r="G109" s="177"/>
      <c r="H109" s="12"/>
      <c r="I109" s="175"/>
      <c r="J109" s="175"/>
      <c r="K109" s="12"/>
      <c r="L109" s="5"/>
      <c r="M109" s="5"/>
      <c r="N109" s="5"/>
      <c r="O109" s="5"/>
    </row>
    <row r="110" spans="1:17" ht="18.75" customHeight="1" x14ac:dyDescent="0.2">
      <c r="A110" s="2"/>
      <c r="B110" s="5"/>
      <c r="C110" s="5"/>
      <c r="D110" s="174" t="s">
        <v>2</v>
      </c>
      <c r="E110" s="174"/>
      <c r="F110" s="13">
        <v>1</v>
      </c>
      <c r="G110" s="12"/>
      <c r="H110" s="12"/>
      <c r="I110" s="175" t="s">
        <v>3</v>
      </c>
      <c r="J110" s="175"/>
      <c r="K110" s="80" t="s">
        <v>78</v>
      </c>
      <c r="L110" s="5"/>
      <c r="M110" s="5"/>
      <c r="N110" s="5"/>
      <c r="O110" s="5"/>
    </row>
    <row r="111" spans="1:17" s="11" customFormat="1" ht="33" customHeight="1" x14ac:dyDescent="0.2">
      <c r="A111" s="179" t="s">
        <v>4</v>
      </c>
      <c r="B111" s="179" t="s">
        <v>5</v>
      </c>
      <c r="C111" s="179" t="s">
        <v>6</v>
      </c>
      <c r="D111" s="181" t="s">
        <v>7</v>
      </c>
      <c r="E111" s="181"/>
      <c r="F111" s="181"/>
      <c r="G111" s="179" t="s">
        <v>8</v>
      </c>
      <c r="H111" s="181" t="s">
        <v>9</v>
      </c>
      <c r="I111" s="181"/>
      <c r="J111" s="181"/>
      <c r="K111" s="181"/>
      <c r="L111" s="178" t="s">
        <v>10</v>
      </c>
      <c r="M111" s="178"/>
      <c r="N111" s="178"/>
      <c r="O111" s="178"/>
    </row>
    <row r="112" spans="1:17" s="75" customFormat="1" ht="35.25" customHeight="1" x14ac:dyDescent="0.2">
      <c r="A112" s="180"/>
      <c r="B112" s="180"/>
      <c r="C112" s="180"/>
      <c r="D112" s="76" t="s">
        <v>11</v>
      </c>
      <c r="E112" s="76" t="s">
        <v>12</v>
      </c>
      <c r="F112" s="76" t="s">
        <v>13</v>
      </c>
      <c r="G112" s="180"/>
      <c r="H112" s="76" t="s">
        <v>14</v>
      </c>
      <c r="I112" s="76" t="s">
        <v>15</v>
      </c>
      <c r="J112" s="76" t="s">
        <v>16</v>
      </c>
      <c r="K112" s="76" t="s">
        <v>70</v>
      </c>
      <c r="L112" s="76" t="s">
        <v>17</v>
      </c>
      <c r="M112" s="76" t="s">
        <v>18</v>
      </c>
      <c r="N112" s="76" t="s">
        <v>19</v>
      </c>
      <c r="O112" s="76" t="s">
        <v>20</v>
      </c>
    </row>
    <row r="113" spans="1:15" s="89" customFormat="1" ht="19.5" customHeight="1" x14ac:dyDescent="0.2">
      <c r="A113" s="56">
        <v>1</v>
      </c>
      <c r="B113" s="87">
        <v>2</v>
      </c>
      <c r="C113" s="56">
        <v>3</v>
      </c>
      <c r="D113" s="56">
        <v>4</v>
      </c>
      <c r="E113" s="56">
        <v>5</v>
      </c>
      <c r="F113" s="56">
        <v>6</v>
      </c>
      <c r="G113" s="56">
        <v>7</v>
      </c>
      <c r="H113" s="56">
        <v>8</v>
      </c>
      <c r="I113" s="56">
        <v>9</v>
      </c>
      <c r="J113" s="56">
        <v>10</v>
      </c>
      <c r="K113" s="56">
        <v>11</v>
      </c>
      <c r="L113" s="56">
        <v>12</v>
      </c>
      <c r="M113" s="87">
        <v>13</v>
      </c>
      <c r="N113" s="56">
        <v>14</v>
      </c>
      <c r="O113" s="88">
        <v>15</v>
      </c>
    </row>
    <row r="114" spans="1:15" s="11" customFormat="1" ht="24.95" customHeight="1" x14ac:dyDescent="0.2">
      <c r="A114" s="176" t="s">
        <v>21</v>
      </c>
      <c r="B114" s="176"/>
      <c r="C114" s="176"/>
      <c r="D114" s="176"/>
      <c r="E114" s="176"/>
      <c r="F114" s="176"/>
      <c r="G114" s="176"/>
      <c r="H114" s="176"/>
      <c r="I114" s="176"/>
      <c r="J114" s="176"/>
      <c r="K114" s="176"/>
      <c r="L114" s="176"/>
      <c r="M114" s="176"/>
      <c r="N114" s="176"/>
      <c r="O114" s="176"/>
    </row>
    <row r="115" spans="1:15" s="11" customFormat="1" ht="30" customHeight="1" x14ac:dyDescent="0.2">
      <c r="A115" s="51">
        <v>184</v>
      </c>
      <c r="B115" s="47" t="s">
        <v>87</v>
      </c>
      <c r="C115" s="14" t="s">
        <v>46</v>
      </c>
      <c r="D115" s="30">
        <v>6.5</v>
      </c>
      <c r="E115" s="31">
        <v>7.2</v>
      </c>
      <c r="F115" s="31">
        <v>32.799999999999997</v>
      </c>
      <c r="G115" s="17">
        <v>221.56</v>
      </c>
      <c r="H115" s="16">
        <v>1.1000000000000001</v>
      </c>
      <c r="I115" s="16">
        <v>0</v>
      </c>
      <c r="J115" s="16">
        <v>35.6</v>
      </c>
      <c r="K115" s="16">
        <v>6.5</v>
      </c>
      <c r="L115" s="16">
        <v>151.19999999999999</v>
      </c>
      <c r="M115" s="16">
        <v>327.60000000000002</v>
      </c>
      <c r="N115" s="16">
        <v>25.2</v>
      </c>
      <c r="O115" s="16">
        <v>3.6</v>
      </c>
    </row>
    <row r="116" spans="1:15" s="20" customFormat="1" ht="28.5" customHeight="1" x14ac:dyDescent="0.2">
      <c r="A116" s="53">
        <v>433</v>
      </c>
      <c r="B116" s="64" t="s">
        <v>66</v>
      </c>
      <c r="C116" s="14">
        <v>200</v>
      </c>
      <c r="D116" s="19">
        <v>3</v>
      </c>
      <c r="E116" s="19">
        <v>2.6</v>
      </c>
      <c r="F116" s="19">
        <v>24.8</v>
      </c>
      <c r="G116" s="19">
        <v>134</v>
      </c>
      <c r="H116" s="49">
        <v>0.3</v>
      </c>
      <c r="I116" s="49">
        <v>1</v>
      </c>
      <c r="J116" s="49">
        <v>180</v>
      </c>
      <c r="K116" s="49">
        <v>0</v>
      </c>
      <c r="L116" s="65">
        <v>248.9</v>
      </c>
      <c r="M116" s="49">
        <v>177</v>
      </c>
      <c r="N116" s="49">
        <v>26</v>
      </c>
      <c r="O116" s="49">
        <v>1.9</v>
      </c>
    </row>
    <row r="117" spans="1:15" s="11" customFormat="1" ht="24.95" customHeight="1" x14ac:dyDescent="0.2">
      <c r="A117" s="52" t="s">
        <v>22</v>
      </c>
      <c r="B117" s="47" t="s">
        <v>55</v>
      </c>
      <c r="C117" s="46">
        <v>40</v>
      </c>
      <c r="D117" s="24">
        <v>3</v>
      </c>
      <c r="E117" s="25">
        <v>1.2</v>
      </c>
      <c r="F117" s="25">
        <v>25.1</v>
      </c>
      <c r="G117" s="26">
        <v>104.8</v>
      </c>
      <c r="H117" s="35">
        <v>7.0000000000000007E-2</v>
      </c>
      <c r="I117" s="35">
        <v>0</v>
      </c>
      <c r="J117" s="35">
        <v>0</v>
      </c>
      <c r="K117" s="35">
        <v>0.3</v>
      </c>
      <c r="L117" s="35">
        <v>9.1999999999999993</v>
      </c>
      <c r="M117" s="35">
        <v>34.799999999999997</v>
      </c>
      <c r="N117" s="35">
        <v>13.2</v>
      </c>
      <c r="O117" s="35">
        <v>0.8</v>
      </c>
    </row>
    <row r="118" spans="1:15" s="11" customFormat="1" ht="24.95" customHeight="1" x14ac:dyDescent="0.2">
      <c r="A118" s="165" t="s">
        <v>23</v>
      </c>
      <c r="B118" s="165"/>
      <c r="C118" s="165"/>
      <c r="D118" s="106">
        <f>SUM(D115:D117)</f>
        <v>12.5</v>
      </c>
      <c r="E118" s="106">
        <f t="shared" ref="E118:O118" si="18">SUM(E115:E117)</f>
        <v>11</v>
      </c>
      <c r="F118" s="106">
        <f t="shared" si="18"/>
        <v>82.699999999999989</v>
      </c>
      <c r="G118" s="107">
        <f t="shared" si="18"/>
        <v>460.36</v>
      </c>
      <c r="H118" s="106">
        <f t="shared" si="18"/>
        <v>1.4700000000000002</v>
      </c>
      <c r="I118" s="106">
        <f t="shared" si="18"/>
        <v>1</v>
      </c>
      <c r="J118" s="106">
        <f t="shared" si="18"/>
        <v>215.6</v>
      </c>
      <c r="K118" s="106">
        <f t="shared" si="18"/>
        <v>6.8</v>
      </c>
      <c r="L118" s="106">
        <f t="shared" si="18"/>
        <v>409.3</v>
      </c>
      <c r="M118" s="106">
        <f t="shared" si="18"/>
        <v>539.4</v>
      </c>
      <c r="N118" s="106">
        <f t="shared" si="18"/>
        <v>64.400000000000006</v>
      </c>
      <c r="O118" s="106">
        <f t="shared" si="18"/>
        <v>6.3</v>
      </c>
    </row>
    <row r="119" spans="1:15" s="11" customFormat="1" ht="24.95" customHeight="1" x14ac:dyDescent="0.2">
      <c r="A119" s="176" t="s">
        <v>24</v>
      </c>
      <c r="B119" s="176"/>
      <c r="C119" s="176"/>
      <c r="D119" s="176"/>
      <c r="E119" s="176"/>
      <c r="F119" s="176"/>
      <c r="G119" s="176"/>
      <c r="H119" s="176"/>
      <c r="I119" s="176"/>
      <c r="J119" s="176"/>
      <c r="K119" s="176"/>
      <c r="L119" s="176"/>
      <c r="M119" s="176"/>
      <c r="N119" s="176"/>
      <c r="O119" s="176"/>
    </row>
    <row r="120" spans="1:15" s="20" customFormat="1" ht="35.1" customHeight="1" x14ac:dyDescent="0.2">
      <c r="A120" s="53" t="s">
        <v>88</v>
      </c>
      <c r="B120" s="74" t="s">
        <v>89</v>
      </c>
      <c r="C120" s="14" t="s">
        <v>90</v>
      </c>
      <c r="D120" s="16">
        <v>7.3</v>
      </c>
      <c r="E120" s="16">
        <v>5.0999999999999996</v>
      </c>
      <c r="F120" s="16">
        <v>7.3</v>
      </c>
      <c r="G120" s="16">
        <v>203</v>
      </c>
      <c r="H120" s="31">
        <v>0.02</v>
      </c>
      <c r="I120" s="31">
        <v>4</v>
      </c>
      <c r="J120" s="31">
        <v>72.5</v>
      </c>
      <c r="K120" s="31">
        <v>0.3</v>
      </c>
      <c r="L120" s="31">
        <v>65.900000000000006</v>
      </c>
      <c r="M120" s="31">
        <v>109</v>
      </c>
      <c r="N120" s="31">
        <v>4.8</v>
      </c>
      <c r="O120" s="31">
        <v>0.5</v>
      </c>
    </row>
    <row r="121" spans="1:15" s="20" customFormat="1" ht="35.1" customHeight="1" x14ac:dyDescent="0.2">
      <c r="A121" s="55">
        <v>258</v>
      </c>
      <c r="B121" s="74" t="s">
        <v>91</v>
      </c>
      <c r="C121" s="14">
        <v>200</v>
      </c>
      <c r="D121" s="30">
        <v>10.199999999999999</v>
      </c>
      <c r="E121" s="31">
        <v>18.3</v>
      </c>
      <c r="F121" s="31">
        <v>22.8</v>
      </c>
      <c r="G121" s="31">
        <v>354.7</v>
      </c>
      <c r="H121" s="31">
        <v>0.01</v>
      </c>
      <c r="I121" s="31">
        <v>0.6</v>
      </c>
      <c r="J121" s="16">
        <v>27.9</v>
      </c>
      <c r="K121" s="16">
        <v>1.5</v>
      </c>
      <c r="L121" s="31">
        <v>88.5</v>
      </c>
      <c r="M121" s="31">
        <v>93.6</v>
      </c>
      <c r="N121" s="31">
        <v>3</v>
      </c>
      <c r="O121" s="31">
        <v>0.3</v>
      </c>
    </row>
    <row r="122" spans="1:15" s="20" customFormat="1" ht="35.1" customHeight="1" x14ac:dyDescent="0.2">
      <c r="A122" s="55">
        <v>436</v>
      </c>
      <c r="B122" s="74" t="s">
        <v>92</v>
      </c>
      <c r="C122" s="14">
        <v>200</v>
      </c>
      <c r="D122" s="30">
        <v>0</v>
      </c>
      <c r="E122" s="31">
        <v>0</v>
      </c>
      <c r="F122" s="31">
        <v>25.7</v>
      </c>
      <c r="G122" s="17">
        <v>104</v>
      </c>
      <c r="H122" s="31">
        <v>0.01</v>
      </c>
      <c r="I122" s="31">
        <v>19.3</v>
      </c>
      <c r="J122" s="31">
        <v>0</v>
      </c>
      <c r="K122" s="16">
        <v>0.1</v>
      </c>
      <c r="L122" s="31">
        <v>8</v>
      </c>
      <c r="M122" s="31">
        <v>9</v>
      </c>
      <c r="N122" s="31">
        <v>5</v>
      </c>
      <c r="O122" s="31">
        <v>0.1</v>
      </c>
    </row>
    <row r="123" spans="1:15" s="20" customFormat="1" ht="35.1" customHeight="1" x14ac:dyDescent="0.2">
      <c r="A123" s="53" t="s">
        <v>22</v>
      </c>
      <c r="B123" s="37" t="s">
        <v>48</v>
      </c>
      <c r="C123" s="38">
        <v>40</v>
      </c>
      <c r="D123" s="39">
        <v>2.6</v>
      </c>
      <c r="E123" s="40">
        <v>0.5</v>
      </c>
      <c r="F123" s="40">
        <v>15.8</v>
      </c>
      <c r="G123" s="40">
        <v>78.239999999999995</v>
      </c>
      <c r="H123" s="31">
        <v>0.1</v>
      </c>
      <c r="I123" s="16">
        <v>0</v>
      </c>
      <c r="J123" s="16">
        <v>0</v>
      </c>
      <c r="K123" s="16">
        <v>1.6</v>
      </c>
      <c r="L123" s="31">
        <v>11.6</v>
      </c>
      <c r="M123" s="31">
        <v>13.4</v>
      </c>
      <c r="N123" s="31">
        <v>45.8</v>
      </c>
      <c r="O123" s="31">
        <v>1.2</v>
      </c>
    </row>
    <row r="124" spans="1:15" s="28" customFormat="1" ht="35.1" customHeight="1" x14ac:dyDescent="0.2">
      <c r="A124" s="86" t="s">
        <v>22</v>
      </c>
      <c r="B124" s="22" t="s">
        <v>69</v>
      </c>
      <c r="C124" s="23">
        <v>40</v>
      </c>
      <c r="D124" s="24">
        <v>3</v>
      </c>
      <c r="E124" s="25">
        <v>1.2</v>
      </c>
      <c r="F124" s="25">
        <v>25.1</v>
      </c>
      <c r="G124" s="25">
        <v>104.8</v>
      </c>
      <c r="H124" s="35">
        <v>7.0000000000000007E-2</v>
      </c>
      <c r="I124" s="35">
        <v>0</v>
      </c>
      <c r="J124" s="35">
        <v>0</v>
      </c>
      <c r="K124" s="35">
        <v>0.3</v>
      </c>
      <c r="L124" s="35">
        <v>9.1999999999999993</v>
      </c>
      <c r="M124" s="35">
        <v>34.799999999999997</v>
      </c>
      <c r="N124" s="35">
        <v>13.2</v>
      </c>
      <c r="O124" s="35">
        <v>0.8</v>
      </c>
    </row>
    <row r="125" spans="1:15" s="11" customFormat="1" ht="24.95" customHeight="1" x14ac:dyDescent="0.2">
      <c r="A125" s="185" t="s">
        <v>25</v>
      </c>
      <c r="B125" s="186"/>
      <c r="C125" s="186"/>
      <c r="D125" s="107">
        <f>SUM(D120:D124)</f>
        <v>23.1</v>
      </c>
      <c r="E125" s="107">
        <f t="shared" ref="E125:O125" si="19">SUM(E120:E124)</f>
        <v>25.099999999999998</v>
      </c>
      <c r="F125" s="107">
        <f t="shared" si="19"/>
        <v>96.699999999999989</v>
      </c>
      <c r="G125" s="107">
        <f t="shared" si="19"/>
        <v>844.74</v>
      </c>
      <c r="H125" s="107">
        <f t="shared" si="19"/>
        <v>0.21000000000000002</v>
      </c>
      <c r="I125" s="107">
        <f t="shared" si="19"/>
        <v>23.9</v>
      </c>
      <c r="J125" s="107">
        <f t="shared" si="19"/>
        <v>100.4</v>
      </c>
      <c r="K125" s="107">
        <f t="shared" si="19"/>
        <v>3.8</v>
      </c>
      <c r="L125" s="107">
        <f t="shared" si="19"/>
        <v>183.2</v>
      </c>
      <c r="M125" s="107">
        <f t="shared" si="19"/>
        <v>259.8</v>
      </c>
      <c r="N125" s="107">
        <f t="shared" si="19"/>
        <v>71.8</v>
      </c>
      <c r="O125" s="107">
        <f t="shared" si="19"/>
        <v>2.9000000000000004</v>
      </c>
    </row>
    <row r="126" spans="1:15" s="11" customFormat="1" ht="24.95" customHeight="1" x14ac:dyDescent="0.2">
      <c r="A126" s="185" t="s">
        <v>26</v>
      </c>
      <c r="B126" s="186"/>
      <c r="C126" s="186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8"/>
    </row>
    <row r="127" spans="1:15" s="11" customFormat="1" ht="24.95" customHeight="1" x14ac:dyDescent="0.2">
      <c r="A127" s="51">
        <v>430</v>
      </c>
      <c r="B127" s="47" t="s">
        <v>54</v>
      </c>
      <c r="C127" s="46">
        <v>200</v>
      </c>
      <c r="D127" s="30">
        <v>0</v>
      </c>
      <c r="E127" s="31">
        <v>0</v>
      </c>
      <c r="F127" s="31">
        <v>15</v>
      </c>
      <c r="G127" s="31">
        <v>60</v>
      </c>
      <c r="H127" s="31">
        <v>0</v>
      </c>
      <c r="I127" s="31">
        <v>0</v>
      </c>
      <c r="J127" s="31">
        <v>0</v>
      </c>
      <c r="K127" s="16">
        <v>0</v>
      </c>
      <c r="L127" s="31">
        <v>5</v>
      </c>
      <c r="M127" s="31">
        <v>8</v>
      </c>
      <c r="N127" s="31">
        <v>4</v>
      </c>
      <c r="O127" s="31">
        <v>1</v>
      </c>
    </row>
    <row r="128" spans="1:15" s="11" customFormat="1" ht="33" customHeight="1" x14ac:dyDescent="0.2">
      <c r="A128" s="52" t="s">
        <v>22</v>
      </c>
      <c r="B128" s="47" t="s">
        <v>95</v>
      </c>
      <c r="C128" s="29">
        <v>40</v>
      </c>
      <c r="D128" s="30">
        <v>1.1000000000000001</v>
      </c>
      <c r="E128" s="17">
        <v>2.16</v>
      </c>
      <c r="F128" s="31">
        <v>18.399999999999999</v>
      </c>
      <c r="G128" s="31">
        <v>137.6</v>
      </c>
      <c r="H128" s="31">
        <v>0</v>
      </c>
      <c r="I128" s="31">
        <v>0</v>
      </c>
      <c r="J128" s="31">
        <v>0</v>
      </c>
      <c r="K128" s="16">
        <v>0.2</v>
      </c>
      <c r="L128" s="17">
        <v>0.53</v>
      </c>
      <c r="M128" s="31">
        <v>4.3</v>
      </c>
      <c r="N128" s="31">
        <v>0</v>
      </c>
      <c r="O128" s="31">
        <v>0</v>
      </c>
    </row>
    <row r="129" spans="1:17" s="11" customFormat="1" ht="24.95" customHeight="1" x14ac:dyDescent="0.2">
      <c r="A129" s="165" t="s">
        <v>27</v>
      </c>
      <c r="B129" s="165"/>
      <c r="C129" s="165"/>
      <c r="D129" s="106">
        <f>SUM(D127:D128)</f>
        <v>1.1000000000000001</v>
      </c>
      <c r="E129" s="106">
        <f t="shared" ref="E129:O129" si="20">SUM(E127:E128)</f>
        <v>2.16</v>
      </c>
      <c r="F129" s="106">
        <f t="shared" si="20"/>
        <v>33.4</v>
      </c>
      <c r="G129" s="106">
        <f t="shared" si="20"/>
        <v>197.6</v>
      </c>
      <c r="H129" s="106">
        <f t="shared" si="20"/>
        <v>0</v>
      </c>
      <c r="I129" s="106">
        <f t="shared" si="20"/>
        <v>0</v>
      </c>
      <c r="J129" s="106">
        <f t="shared" si="20"/>
        <v>0</v>
      </c>
      <c r="K129" s="106">
        <f t="shared" si="20"/>
        <v>0.2</v>
      </c>
      <c r="L129" s="106">
        <f t="shared" si="20"/>
        <v>5.53</v>
      </c>
      <c r="M129" s="106">
        <f t="shared" si="20"/>
        <v>12.3</v>
      </c>
      <c r="N129" s="106">
        <f t="shared" si="20"/>
        <v>4</v>
      </c>
      <c r="O129" s="106">
        <f t="shared" si="20"/>
        <v>1</v>
      </c>
    </row>
    <row r="130" spans="1:17" s="11" customFormat="1" ht="24.95" customHeight="1" x14ac:dyDescent="0.2">
      <c r="A130" s="176" t="s">
        <v>28</v>
      </c>
      <c r="B130" s="176"/>
      <c r="C130" s="176"/>
      <c r="D130" s="176"/>
      <c r="E130" s="176"/>
      <c r="F130" s="176"/>
      <c r="G130" s="176"/>
      <c r="H130" s="176"/>
      <c r="I130" s="176"/>
      <c r="J130" s="176"/>
      <c r="K130" s="176"/>
      <c r="L130" s="176"/>
      <c r="M130" s="176"/>
      <c r="N130" s="176"/>
      <c r="O130" s="176"/>
    </row>
    <row r="131" spans="1:17" s="11" customFormat="1" ht="36.75" customHeight="1" x14ac:dyDescent="0.2">
      <c r="A131" s="51" t="s">
        <v>98</v>
      </c>
      <c r="B131" s="47" t="s">
        <v>97</v>
      </c>
      <c r="C131" s="46" t="s">
        <v>34</v>
      </c>
      <c r="D131" s="30">
        <v>14.8</v>
      </c>
      <c r="E131" s="31">
        <v>14.6</v>
      </c>
      <c r="F131" s="31">
        <v>20.2</v>
      </c>
      <c r="G131" s="31">
        <v>393.6</v>
      </c>
      <c r="H131" s="16">
        <v>0.2</v>
      </c>
      <c r="I131" s="16">
        <v>0</v>
      </c>
      <c r="J131" s="16">
        <v>0</v>
      </c>
      <c r="K131" s="16">
        <v>0.4</v>
      </c>
      <c r="L131" s="16">
        <v>36</v>
      </c>
      <c r="M131" s="16">
        <v>162</v>
      </c>
      <c r="N131" s="16">
        <v>20</v>
      </c>
      <c r="O131" s="16">
        <v>2</v>
      </c>
    </row>
    <row r="132" spans="1:17" s="20" customFormat="1" ht="35.1" customHeight="1" x14ac:dyDescent="0.2">
      <c r="A132" s="55">
        <v>323</v>
      </c>
      <c r="B132" s="74" t="s">
        <v>96</v>
      </c>
      <c r="C132" s="14">
        <v>150</v>
      </c>
      <c r="D132" s="30">
        <v>3.6</v>
      </c>
      <c r="E132" s="31">
        <v>4.8</v>
      </c>
      <c r="F132" s="31">
        <v>26.7</v>
      </c>
      <c r="G132" s="31">
        <v>183.8</v>
      </c>
      <c r="H132" s="31">
        <v>0</v>
      </c>
      <c r="I132" s="27">
        <v>0</v>
      </c>
      <c r="J132" s="31">
        <v>4.5</v>
      </c>
      <c r="K132" s="31">
        <v>1.3</v>
      </c>
      <c r="L132" s="31">
        <v>38.9</v>
      </c>
      <c r="M132" s="31">
        <v>78</v>
      </c>
      <c r="N132" s="31">
        <v>2.6</v>
      </c>
      <c r="O132" s="31">
        <v>0.3</v>
      </c>
    </row>
    <row r="133" spans="1:17" s="11" customFormat="1" ht="24.95" customHeight="1" x14ac:dyDescent="0.2">
      <c r="A133" s="51" t="s">
        <v>94</v>
      </c>
      <c r="B133" s="47" t="s">
        <v>93</v>
      </c>
      <c r="C133" s="46">
        <v>200</v>
      </c>
      <c r="D133" s="30">
        <v>1.5</v>
      </c>
      <c r="E133" s="31">
        <v>1.7</v>
      </c>
      <c r="F133" s="31">
        <v>17.399999999999999</v>
      </c>
      <c r="G133" s="31">
        <v>91.2</v>
      </c>
      <c r="H133" s="16">
        <v>0</v>
      </c>
      <c r="I133" s="16">
        <v>0.2</v>
      </c>
      <c r="J133" s="16">
        <v>0</v>
      </c>
      <c r="K133" s="16">
        <v>0</v>
      </c>
      <c r="L133" s="16">
        <v>56.2</v>
      </c>
      <c r="M133" s="16">
        <v>38.700000000000003</v>
      </c>
      <c r="N133" s="16">
        <v>9.1999999999999993</v>
      </c>
      <c r="O133" s="16">
        <v>0.5</v>
      </c>
    </row>
    <row r="134" spans="1:17" s="20" customFormat="1" ht="35.1" customHeight="1" x14ac:dyDescent="0.2">
      <c r="A134" s="53" t="s">
        <v>22</v>
      </c>
      <c r="B134" s="37" t="s">
        <v>48</v>
      </c>
      <c r="C134" s="38">
        <v>40</v>
      </c>
      <c r="D134" s="39">
        <v>2.6</v>
      </c>
      <c r="E134" s="40">
        <v>0.5</v>
      </c>
      <c r="F134" s="40">
        <v>15.8</v>
      </c>
      <c r="G134" s="41">
        <v>78.239999999999995</v>
      </c>
      <c r="H134" s="31">
        <v>0.1</v>
      </c>
      <c r="I134" s="16">
        <v>0</v>
      </c>
      <c r="J134" s="16">
        <v>0</v>
      </c>
      <c r="K134" s="16">
        <v>1.6</v>
      </c>
      <c r="L134" s="31">
        <v>11.6</v>
      </c>
      <c r="M134" s="31">
        <v>13.4</v>
      </c>
      <c r="N134" s="31">
        <v>45.8</v>
      </c>
      <c r="O134" s="31">
        <v>1.2</v>
      </c>
    </row>
    <row r="135" spans="1:17" s="11" customFormat="1" ht="24.95" customHeight="1" x14ac:dyDescent="0.2">
      <c r="A135" s="52" t="s">
        <v>22</v>
      </c>
      <c r="B135" s="47" t="s">
        <v>38</v>
      </c>
      <c r="C135" s="46">
        <v>100</v>
      </c>
      <c r="D135" s="109">
        <v>0.9</v>
      </c>
      <c r="E135" s="110">
        <v>0.2</v>
      </c>
      <c r="F135" s="110">
        <v>11.8</v>
      </c>
      <c r="G135" s="110">
        <v>47</v>
      </c>
      <c r="H135" s="112">
        <v>0.1</v>
      </c>
      <c r="I135" s="112">
        <v>53</v>
      </c>
      <c r="J135" s="112">
        <v>11</v>
      </c>
      <c r="K135" s="112">
        <v>0</v>
      </c>
      <c r="L135" s="112">
        <v>40</v>
      </c>
      <c r="M135" s="112">
        <v>14</v>
      </c>
      <c r="N135" s="112">
        <v>10</v>
      </c>
      <c r="O135" s="115">
        <v>0.1</v>
      </c>
    </row>
    <row r="136" spans="1:17" s="11" customFormat="1" ht="24.95" customHeight="1" x14ac:dyDescent="0.2">
      <c r="A136" s="165" t="s">
        <v>29</v>
      </c>
      <c r="B136" s="165"/>
      <c r="C136" s="165"/>
      <c r="D136" s="107">
        <f>SUM(D131:D135)</f>
        <v>23.400000000000002</v>
      </c>
      <c r="E136" s="107">
        <f t="shared" ref="E136:O136" si="21">SUM(E131:E135)</f>
        <v>21.799999999999997</v>
      </c>
      <c r="F136" s="107">
        <f t="shared" si="21"/>
        <v>91.899999999999991</v>
      </c>
      <c r="G136" s="107">
        <f t="shared" si="21"/>
        <v>793.84000000000015</v>
      </c>
      <c r="H136" s="107">
        <f t="shared" si="21"/>
        <v>0.4</v>
      </c>
      <c r="I136" s="107">
        <f t="shared" si="21"/>
        <v>53.2</v>
      </c>
      <c r="J136" s="107">
        <f t="shared" si="21"/>
        <v>15.5</v>
      </c>
      <c r="K136" s="107">
        <f t="shared" si="21"/>
        <v>3.3000000000000003</v>
      </c>
      <c r="L136" s="107">
        <f t="shared" si="21"/>
        <v>182.70000000000002</v>
      </c>
      <c r="M136" s="107">
        <f t="shared" si="21"/>
        <v>306.09999999999997</v>
      </c>
      <c r="N136" s="107">
        <f t="shared" si="21"/>
        <v>87.6</v>
      </c>
      <c r="O136" s="107">
        <f t="shared" si="21"/>
        <v>4.0999999999999996</v>
      </c>
    </row>
    <row r="137" spans="1:17" s="11" customFormat="1" ht="24.95" customHeight="1" x14ac:dyDescent="0.2">
      <c r="A137" s="176" t="s">
        <v>30</v>
      </c>
      <c r="B137" s="176"/>
      <c r="C137" s="176"/>
      <c r="D137" s="176"/>
      <c r="E137" s="176"/>
      <c r="F137" s="176"/>
      <c r="G137" s="176"/>
      <c r="H137" s="176"/>
      <c r="I137" s="176"/>
      <c r="J137" s="176"/>
      <c r="K137" s="176"/>
      <c r="L137" s="176"/>
      <c r="M137" s="176"/>
      <c r="N137" s="176"/>
      <c r="O137" s="176"/>
    </row>
    <row r="138" spans="1:17" s="11" customFormat="1" ht="24.95" customHeight="1" x14ac:dyDescent="0.2">
      <c r="A138" s="51">
        <v>435</v>
      </c>
      <c r="B138" s="47" t="s">
        <v>117</v>
      </c>
      <c r="C138" s="46">
        <v>200</v>
      </c>
      <c r="D138" s="30">
        <v>6.1</v>
      </c>
      <c r="E138" s="31">
        <v>0.2</v>
      </c>
      <c r="F138" s="31">
        <v>8</v>
      </c>
      <c r="G138" s="31">
        <v>62</v>
      </c>
      <c r="H138" s="31">
        <v>0.08</v>
      </c>
      <c r="I138" s="31">
        <v>1</v>
      </c>
      <c r="J138" s="31">
        <v>0.04</v>
      </c>
      <c r="K138" s="16">
        <v>0</v>
      </c>
      <c r="L138" s="31">
        <v>290</v>
      </c>
      <c r="M138" s="31">
        <v>950</v>
      </c>
      <c r="N138" s="31">
        <v>140</v>
      </c>
      <c r="O138" s="16">
        <v>0</v>
      </c>
    </row>
    <row r="139" spans="1:17" s="11" customFormat="1" ht="33" customHeight="1" x14ac:dyDescent="0.2">
      <c r="A139" s="52" t="s">
        <v>22</v>
      </c>
      <c r="B139" s="47" t="s">
        <v>53</v>
      </c>
      <c r="C139" s="29">
        <v>40</v>
      </c>
      <c r="D139" s="30">
        <v>5</v>
      </c>
      <c r="E139" s="31">
        <v>4.1500000000000004</v>
      </c>
      <c r="F139" s="17">
        <v>16.66</v>
      </c>
      <c r="G139" s="31">
        <v>110.6</v>
      </c>
      <c r="H139" s="31">
        <v>0</v>
      </c>
      <c r="I139" s="31">
        <v>45</v>
      </c>
      <c r="J139" s="31">
        <v>0</v>
      </c>
      <c r="K139" s="16">
        <v>0.2</v>
      </c>
      <c r="L139" s="31">
        <v>0.53</v>
      </c>
      <c r="M139" s="31">
        <v>4.3</v>
      </c>
      <c r="N139" s="31">
        <v>13.5</v>
      </c>
      <c r="O139" s="31">
        <v>0.2</v>
      </c>
    </row>
    <row r="140" spans="1:17" s="11" customFormat="1" ht="24.95" customHeight="1" x14ac:dyDescent="0.2">
      <c r="A140" s="165" t="s">
        <v>31</v>
      </c>
      <c r="B140" s="165"/>
      <c r="C140" s="165"/>
      <c r="D140" s="107">
        <f>SUM(D138:D139)</f>
        <v>11.1</v>
      </c>
      <c r="E140" s="107">
        <f t="shared" ref="E140:O140" si="22">SUM(E138:E139)</f>
        <v>4.3500000000000005</v>
      </c>
      <c r="F140" s="107">
        <f t="shared" si="22"/>
        <v>24.66</v>
      </c>
      <c r="G140" s="107">
        <f t="shared" si="22"/>
        <v>172.6</v>
      </c>
      <c r="H140" s="107">
        <f t="shared" si="22"/>
        <v>0.08</v>
      </c>
      <c r="I140" s="107">
        <f t="shared" si="22"/>
        <v>46</v>
      </c>
      <c r="J140" s="107">
        <f t="shared" si="22"/>
        <v>0.04</v>
      </c>
      <c r="K140" s="107">
        <f t="shared" si="22"/>
        <v>0.2</v>
      </c>
      <c r="L140" s="107">
        <f t="shared" si="22"/>
        <v>290.52999999999997</v>
      </c>
      <c r="M140" s="107">
        <f t="shared" si="22"/>
        <v>954.3</v>
      </c>
      <c r="N140" s="107">
        <f t="shared" si="22"/>
        <v>153.5</v>
      </c>
      <c r="O140" s="107">
        <f t="shared" si="22"/>
        <v>0.2</v>
      </c>
    </row>
    <row r="141" spans="1:17" s="11" customFormat="1" ht="24.95" customHeight="1" x14ac:dyDescent="0.2">
      <c r="A141" s="165" t="s">
        <v>32</v>
      </c>
      <c r="B141" s="165"/>
      <c r="C141" s="165"/>
      <c r="D141" s="107">
        <f>D140+D136+D129+D125+D118</f>
        <v>71.2</v>
      </c>
      <c r="E141" s="107">
        <f t="shared" ref="E141:O141" si="23">E140+E136+E129+E125+E118</f>
        <v>64.41</v>
      </c>
      <c r="F141" s="107">
        <f t="shared" si="23"/>
        <v>329.35999999999996</v>
      </c>
      <c r="G141" s="107">
        <f t="shared" si="23"/>
        <v>2469.1400000000003</v>
      </c>
      <c r="H141" s="107">
        <f t="shared" si="23"/>
        <v>2.16</v>
      </c>
      <c r="I141" s="107">
        <f t="shared" si="23"/>
        <v>124.1</v>
      </c>
      <c r="J141" s="107">
        <f t="shared" si="23"/>
        <v>331.53999999999996</v>
      </c>
      <c r="K141" s="107">
        <f t="shared" si="23"/>
        <v>14.3</v>
      </c>
      <c r="L141" s="107">
        <f t="shared" si="23"/>
        <v>1071.26</v>
      </c>
      <c r="M141" s="107">
        <f t="shared" si="23"/>
        <v>2071.8999999999996</v>
      </c>
      <c r="N141" s="107">
        <f t="shared" si="23"/>
        <v>381.29999999999995</v>
      </c>
      <c r="O141" s="107">
        <f t="shared" si="23"/>
        <v>14.5</v>
      </c>
    </row>
    <row r="142" spans="1:17" s="20" customFormat="1" ht="69" customHeight="1" x14ac:dyDescent="0.2">
      <c r="A142" s="166" t="s">
        <v>77</v>
      </c>
      <c r="B142" s="166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17"/>
      <c r="Q142" s="117"/>
    </row>
    <row r="143" spans="1:17" ht="15.75" customHeight="1" x14ac:dyDescent="0.2">
      <c r="A143" s="3"/>
      <c r="B143" s="4"/>
      <c r="C143" s="5"/>
      <c r="D143" s="174" t="s">
        <v>0</v>
      </c>
      <c r="E143" s="174"/>
      <c r="F143" s="177" t="s">
        <v>39</v>
      </c>
      <c r="G143" s="177"/>
      <c r="H143" s="12"/>
      <c r="I143" s="175"/>
      <c r="J143" s="175"/>
      <c r="K143" s="12"/>
      <c r="L143" s="5"/>
      <c r="M143" s="5"/>
      <c r="N143" s="5"/>
      <c r="O143" s="5"/>
    </row>
    <row r="144" spans="1:17" ht="18.75" customHeight="1" x14ac:dyDescent="0.2">
      <c r="A144" s="2"/>
      <c r="B144" s="5"/>
      <c r="C144" s="5"/>
      <c r="D144" s="174" t="s">
        <v>2</v>
      </c>
      <c r="E144" s="174"/>
      <c r="F144" s="13">
        <v>1</v>
      </c>
      <c r="G144" s="12"/>
      <c r="H144" s="12"/>
      <c r="I144" s="175" t="s">
        <v>3</v>
      </c>
      <c r="J144" s="175"/>
      <c r="K144" s="80" t="s">
        <v>78</v>
      </c>
      <c r="L144" s="5"/>
      <c r="M144" s="5"/>
      <c r="N144" s="5"/>
      <c r="O144" s="5"/>
    </row>
    <row r="145" spans="1:15" s="11" customFormat="1" ht="33.75" customHeight="1" x14ac:dyDescent="0.2">
      <c r="A145" s="179" t="s">
        <v>4</v>
      </c>
      <c r="B145" s="179" t="s">
        <v>5</v>
      </c>
      <c r="C145" s="179" t="s">
        <v>6</v>
      </c>
      <c r="D145" s="181" t="s">
        <v>7</v>
      </c>
      <c r="E145" s="181"/>
      <c r="F145" s="181"/>
      <c r="G145" s="179" t="s">
        <v>8</v>
      </c>
      <c r="H145" s="181" t="s">
        <v>9</v>
      </c>
      <c r="I145" s="181"/>
      <c r="J145" s="181"/>
      <c r="K145" s="181"/>
      <c r="L145" s="178" t="s">
        <v>10</v>
      </c>
      <c r="M145" s="178"/>
      <c r="N145" s="178"/>
      <c r="O145" s="178"/>
    </row>
    <row r="146" spans="1:15" s="75" customFormat="1" ht="35.25" customHeight="1" x14ac:dyDescent="0.2">
      <c r="A146" s="180"/>
      <c r="B146" s="180"/>
      <c r="C146" s="180"/>
      <c r="D146" s="76" t="s">
        <v>11</v>
      </c>
      <c r="E146" s="76" t="s">
        <v>12</v>
      </c>
      <c r="F146" s="76" t="s">
        <v>13</v>
      </c>
      <c r="G146" s="180"/>
      <c r="H146" s="76" t="s">
        <v>14</v>
      </c>
      <c r="I146" s="76" t="s">
        <v>15</v>
      </c>
      <c r="J146" s="76" t="s">
        <v>16</v>
      </c>
      <c r="K146" s="76" t="s">
        <v>70</v>
      </c>
      <c r="L146" s="76" t="s">
        <v>17</v>
      </c>
      <c r="M146" s="76" t="s">
        <v>18</v>
      </c>
      <c r="N146" s="76" t="s">
        <v>19</v>
      </c>
      <c r="O146" s="76" t="s">
        <v>20</v>
      </c>
    </row>
    <row r="147" spans="1:15" s="89" customFormat="1" ht="21" customHeight="1" x14ac:dyDescent="0.2">
      <c r="A147" s="56">
        <v>1</v>
      </c>
      <c r="B147" s="87">
        <v>2</v>
      </c>
      <c r="C147" s="56">
        <v>3</v>
      </c>
      <c r="D147" s="56">
        <v>4</v>
      </c>
      <c r="E147" s="56">
        <v>5</v>
      </c>
      <c r="F147" s="56">
        <v>6</v>
      </c>
      <c r="G147" s="56">
        <v>7</v>
      </c>
      <c r="H147" s="56">
        <v>8</v>
      </c>
      <c r="I147" s="56">
        <v>9</v>
      </c>
      <c r="J147" s="56">
        <v>10</v>
      </c>
      <c r="K147" s="56">
        <v>11</v>
      </c>
      <c r="L147" s="56">
        <v>12</v>
      </c>
      <c r="M147" s="87">
        <v>13</v>
      </c>
      <c r="N147" s="56">
        <v>14</v>
      </c>
      <c r="O147" s="88">
        <v>15</v>
      </c>
    </row>
    <row r="148" spans="1:15" s="11" customFormat="1" ht="24.95" customHeight="1" x14ac:dyDescent="0.2">
      <c r="A148" s="183" t="s">
        <v>21</v>
      </c>
      <c r="B148" s="183"/>
      <c r="C148" s="184"/>
      <c r="D148" s="184"/>
      <c r="E148" s="183"/>
      <c r="F148" s="183"/>
      <c r="G148" s="183"/>
      <c r="H148" s="183"/>
      <c r="I148" s="183"/>
      <c r="J148" s="183"/>
      <c r="K148" s="183"/>
      <c r="L148" s="183"/>
      <c r="M148" s="183"/>
      <c r="N148" s="183"/>
      <c r="O148" s="183"/>
    </row>
    <row r="149" spans="1:15" s="11" customFormat="1" ht="32.25" customHeight="1" x14ac:dyDescent="0.2">
      <c r="A149" s="51">
        <v>184</v>
      </c>
      <c r="B149" s="95" t="s">
        <v>99</v>
      </c>
      <c r="C149" s="29" t="s">
        <v>46</v>
      </c>
      <c r="D149" s="30">
        <v>5.7</v>
      </c>
      <c r="E149" s="31">
        <v>6.4</v>
      </c>
      <c r="F149" s="31">
        <v>27</v>
      </c>
      <c r="G149" s="17">
        <v>188.65</v>
      </c>
      <c r="H149" s="16">
        <v>0.8</v>
      </c>
      <c r="I149" s="16">
        <v>0.9</v>
      </c>
      <c r="J149" s="16">
        <v>0.03</v>
      </c>
      <c r="K149" s="16">
        <v>1.8</v>
      </c>
      <c r="L149" s="31">
        <v>168.3</v>
      </c>
      <c r="M149" s="31">
        <v>141</v>
      </c>
      <c r="N149" s="31">
        <v>22.1</v>
      </c>
      <c r="O149" s="31">
        <v>0.8</v>
      </c>
    </row>
    <row r="150" spans="1:15" s="11" customFormat="1" ht="24.95" customHeight="1" x14ac:dyDescent="0.2">
      <c r="A150" s="51">
        <v>430</v>
      </c>
      <c r="B150" s="47" t="s">
        <v>54</v>
      </c>
      <c r="C150" s="46">
        <v>200</v>
      </c>
      <c r="D150" s="30">
        <v>0</v>
      </c>
      <c r="E150" s="31">
        <v>0</v>
      </c>
      <c r="F150" s="31">
        <v>15</v>
      </c>
      <c r="G150" s="31">
        <v>60</v>
      </c>
      <c r="H150" s="31">
        <v>0</v>
      </c>
      <c r="I150" s="31">
        <v>0</v>
      </c>
      <c r="J150" s="31">
        <v>0</v>
      </c>
      <c r="K150" s="16">
        <v>0</v>
      </c>
      <c r="L150" s="31">
        <v>5</v>
      </c>
      <c r="M150" s="31">
        <v>8</v>
      </c>
      <c r="N150" s="31">
        <v>4</v>
      </c>
      <c r="O150" s="31">
        <v>1</v>
      </c>
    </row>
    <row r="151" spans="1:15" s="11" customFormat="1" ht="24.95" customHeight="1" x14ac:dyDescent="0.2">
      <c r="A151" s="52" t="s">
        <v>22</v>
      </c>
      <c r="B151" s="47" t="s">
        <v>55</v>
      </c>
      <c r="C151" s="46">
        <v>40</v>
      </c>
      <c r="D151" s="24">
        <v>3</v>
      </c>
      <c r="E151" s="25">
        <v>1.2</v>
      </c>
      <c r="F151" s="25">
        <v>25.1</v>
      </c>
      <c r="G151" s="25">
        <v>104.8</v>
      </c>
      <c r="H151" s="35">
        <v>7.0000000000000007E-2</v>
      </c>
      <c r="I151" s="35">
        <v>0</v>
      </c>
      <c r="J151" s="35">
        <v>0</v>
      </c>
      <c r="K151" s="35">
        <v>0.3</v>
      </c>
      <c r="L151" s="35">
        <v>9.1999999999999993</v>
      </c>
      <c r="M151" s="35">
        <v>34.799999999999997</v>
      </c>
      <c r="N151" s="35">
        <v>13.2</v>
      </c>
      <c r="O151" s="35">
        <v>0.8</v>
      </c>
    </row>
    <row r="152" spans="1:15" s="11" customFormat="1" ht="24.95" customHeight="1" x14ac:dyDescent="0.2">
      <c r="A152" s="182" t="s">
        <v>23</v>
      </c>
      <c r="B152" s="182"/>
      <c r="C152" s="182"/>
      <c r="D152" s="106">
        <f>SUM(D149:D151)</f>
        <v>8.6999999999999993</v>
      </c>
      <c r="E152" s="106">
        <f t="shared" ref="E152:O152" si="24">SUM(E149:E151)</f>
        <v>7.6000000000000005</v>
      </c>
      <c r="F152" s="106">
        <f t="shared" si="24"/>
        <v>67.099999999999994</v>
      </c>
      <c r="G152" s="106">
        <f t="shared" si="24"/>
        <v>353.45</v>
      </c>
      <c r="H152" s="106">
        <f t="shared" si="24"/>
        <v>0.87000000000000011</v>
      </c>
      <c r="I152" s="106">
        <f t="shared" si="24"/>
        <v>0.9</v>
      </c>
      <c r="J152" s="106">
        <f t="shared" si="24"/>
        <v>0.03</v>
      </c>
      <c r="K152" s="106">
        <f t="shared" si="24"/>
        <v>2.1</v>
      </c>
      <c r="L152" s="106">
        <f t="shared" si="24"/>
        <v>182.5</v>
      </c>
      <c r="M152" s="106">
        <f t="shared" si="24"/>
        <v>183.8</v>
      </c>
      <c r="N152" s="106">
        <f t="shared" si="24"/>
        <v>39.299999999999997</v>
      </c>
      <c r="O152" s="106">
        <f t="shared" si="24"/>
        <v>2.6</v>
      </c>
    </row>
    <row r="153" spans="1:15" s="11" customFormat="1" ht="24.95" customHeight="1" x14ac:dyDescent="0.2">
      <c r="A153" s="183" t="s">
        <v>24</v>
      </c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</row>
    <row r="154" spans="1:15" s="20" customFormat="1" ht="35.1" customHeight="1" x14ac:dyDescent="0.2">
      <c r="A154" s="53">
        <v>84</v>
      </c>
      <c r="B154" s="74" t="s">
        <v>100</v>
      </c>
      <c r="C154" s="14" t="s">
        <v>43</v>
      </c>
      <c r="D154" s="16">
        <v>1.8</v>
      </c>
      <c r="E154" s="16">
        <v>4.8</v>
      </c>
      <c r="F154" s="16">
        <v>8.1</v>
      </c>
      <c r="G154" s="16">
        <v>77.900000000000006</v>
      </c>
      <c r="H154" s="18">
        <v>0.03</v>
      </c>
      <c r="I154" s="96">
        <v>13.4</v>
      </c>
      <c r="J154" s="19">
        <v>121.9</v>
      </c>
      <c r="K154" s="19">
        <v>0.6</v>
      </c>
      <c r="L154" s="19">
        <v>214</v>
      </c>
      <c r="M154" s="97">
        <v>153</v>
      </c>
      <c r="N154" s="97">
        <v>12</v>
      </c>
      <c r="O154" s="19">
        <v>0.4</v>
      </c>
    </row>
    <row r="155" spans="1:15" s="20" customFormat="1" ht="31.5" customHeight="1" x14ac:dyDescent="0.2">
      <c r="A155" s="55" t="s">
        <v>101</v>
      </c>
      <c r="B155" s="74" t="s">
        <v>102</v>
      </c>
      <c r="C155" s="29" t="s">
        <v>34</v>
      </c>
      <c r="D155" s="30">
        <v>20.2</v>
      </c>
      <c r="E155" s="31">
        <v>19.600000000000001</v>
      </c>
      <c r="F155" s="31">
        <v>12.8</v>
      </c>
      <c r="G155" s="31">
        <v>313.60000000000002</v>
      </c>
      <c r="H155" s="31">
        <v>0.3</v>
      </c>
      <c r="I155" s="27">
        <v>11.2</v>
      </c>
      <c r="J155" s="17">
        <v>143.6</v>
      </c>
      <c r="K155" s="31">
        <v>0.2</v>
      </c>
      <c r="L155" s="31">
        <v>145</v>
      </c>
      <c r="M155" s="31">
        <v>159</v>
      </c>
      <c r="N155" s="31">
        <v>35.799999999999997</v>
      </c>
      <c r="O155" s="31">
        <v>1.2</v>
      </c>
    </row>
    <row r="156" spans="1:15" s="20" customFormat="1" ht="35.1" customHeight="1" x14ac:dyDescent="0.2">
      <c r="A156" s="55">
        <v>323</v>
      </c>
      <c r="B156" s="74" t="s">
        <v>96</v>
      </c>
      <c r="C156" s="14">
        <v>150</v>
      </c>
      <c r="D156" s="30">
        <v>3.6</v>
      </c>
      <c r="E156" s="31">
        <v>4.8</v>
      </c>
      <c r="F156" s="31">
        <v>26.7</v>
      </c>
      <c r="G156" s="31">
        <v>183.8</v>
      </c>
      <c r="H156" s="31">
        <v>0</v>
      </c>
      <c r="I156" s="27">
        <v>0</v>
      </c>
      <c r="J156" s="31">
        <v>4.5</v>
      </c>
      <c r="K156" s="31">
        <v>1.3</v>
      </c>
      <c r="L156" s="31">
        <v>38.9</v>
      </c>
      <c r="M156" s="31">
        <v>78</v>
      </c>
      <c r="N156" s="31">
        <v>2.6</v>
      </c>
      <c r="O156" s="31">
        <v>0.3</v>
      </c>
    </row>
    <row r="157" spans="1:15" s="20" customFormat="1" ht="35.1" customHeight="1" x14ac:dyDescent="0.2">
      <c r="A157" s="55">
        <v>402</v>
      </c>
      <c r="B157" s="15" t="s">
        <v>103</v>
      </c>
      <c r="C157" s="14">
        <v>200</v>
      </c>
      <c r="D157" s="30">
        <v>0.6</v>
      </c>
      <c r="E157" s="16">
        <v>0.1</v>
      </c>
      <c r="F157" s="31">
        <v>31.7</v>
      </c>
      <c r="G157" s="31">
        <v>131</v>
      </c>
      <c r="H157" s="16">
        <v>0.02</v>
      </c>
      <c r="I157" s="35">
        <v>0</v>
      </c>
      <c r="J157" s="16">
        <v>10.1</v>
      </c>
      <c r="K157" s="16">
        <v>0.3</v>
      </c>
      <c r="L157" s="16">
        <v>28.3</v>
      </c>
      <c r="M157" s="16">
        <v>28</v>
      </c>
      <c r="N157" s="16">
        <v>1.6</v>
      </c>
      <c r="O157" s="16">
        <v>0.7</v>
      </c>
    </row>
    <row r="158" spans="1:15" s="20" customFormat="1" ht="35.1" customHeight="1" x14ac:dyDescent="0.2">
      <c r="A158" s="53" t="s">
        <v>22</v>
      </c>
      <c r="B158" s="37" t="s">
        <v>48</v>
      </c>
      <c r="C158" s="38">
        <v>40</v>
      </c>
      <c r="D158" s="39">
        <v>2.6</v>
      </c>
      <c r="E158" s="40">
        <v>0.5</v>
      </c>
      <c r="F158" s="40">
        <v>15.8</v>
      </c>
      <c r="G158" s="40">
        <v>78.239999999999995</v>
      </c>
      <c r="H158" s="31">
        <v>0.1</v>
      </c>
      <c r="I158" s="16">
        <v>0</v>
      </c>
      <c r="J158" s="16">
        <v>0</v>
      </c>
      <c r="K158" s="16">
        <v>1.6</v>
      </c>
      <c r="L158" s="31">
        <v>11.6</v>
      </c>
      <c r="M158" s="31">
        <v>13.4</v>
      </c>
      <c r="N158" s="31">
        <v>45.8</v>
      </c>
      <c r="O158" s="31">
        <v>1.2</v>
      </c>
    </row>
    <row r="159" spans="1:15" s="11" customFormat="1" ht="24.95" customHeight="1" x14ac:dyDescent="0.2">
      <c r="A159" s="182" t="s">
        <v>25</v>
      </c>
      <c r="B159" s="182"/>
      <c r="C159" s="182"/>
      <c r="D159" s="106">
        <f>SUM(D154:D158)</f>
        <v>28.800000000000004</v>
      </c>
      <c r="E159" s="106">
        <f t="shared" ref="E159:O159" si="25">SUM(E154:E158)</f>
        <v>29.800000000000004</v>
      </c>
      <c r="F159" s="106">
        <f t="shared" si="25"/>
        <v>95.1</v>
      </c>
      <c r="G159" s="107">
        <f t="shared" si="25"/>
        <v>784.54</v>
      </c>
      <c r="H159" s="106">
        <f t="shared" si="25"/>
        <v>0.44999999999999996</v>
      </c>
      <c r="I159" s="106">
        <f t="shared" si="25"/>
        <v>24.6</v>
      </c>
      <c r="J159" s="106">
        <f t="shared" si="25"/>
        <v>280.10000000000002</v>
      </c>
      <c r="K159" s="106">
        <f t="shared" si="25"/>
        <v>4</v>
      </c>
      <c r="L159" s="106">
        <f t="shared" si="25"/>
        <v>437.8</v>
      </c>
      <c r="M159" s="106">
        <f t="shared" si="25"/>
        <v>431.4</v>
      </c>
      <c r="N159" s="106">
        <f t="shared" si="25"/>
        <v>97.8</v>
      </c>
      <c r="O159" s="106">
        <f t="shared" si="25"/>
        <v>3.8</v>
      </c>
    </row>
    <row r="160" spans="1:15" s="11" customFormat="1" ht="24.95" customHeight="1" x14ac:dyDescent="0.2">
      <c r="A160" s="183" t="s">
        <v>26</v>
      </c>
      <c r="B160" s="183"/>
      <c r="C160" s="183"/>
      <c r="D160" s="183"/>
      <c r="E160" s="183"/>
      <c r="F160" s="183"/>
      <c r="G160" s="183"/>
      <c r="H160" s="183"/>
      <c r="I160" s="183"/>
      <c r="J160" s="183"/>
      <c r="K160" s="183"/>
      <c r="L160" s="183"/>
      <c r="M160" s="183"/>
      <c r="N160" s="183"/>
      <c r="O160" s="183"/>
    </row>
    <row r="161" spans="1:17" s="20" customFormat="1" ht="27.75" customHeight="1" x14ac:dyDescent="0.2">
      <c r="A161" s="55">
        <v>431</v>
      </c>
      <c r="B161" s="74" t="s">
        <v>68</v>
      </c>
      <c r="C161" s="14" t="s">
        <v>43</v>
      </c>
      <c r="D161" s="30">
        <v>0.3</v>
      </c>
      <c r="E161" s="31">
        <v>0</v>
      </c>
      <c r="F161" s="31">
        <v>15.2</v>
      </c>
      <c r="G161" s="17">
        <v>62</v>
      </c>
      <c r="H161" s="31">
        <v>0</v>
      </c>
      <c r="I161" s="31">
        <v>7</v>
      </c>
      <c r="J161" s="31">
        <v>0</v>
      </c>
      <c r="K161" s="16">
        <v>0</v>
      </c>
      <c r="L161" s="31">
        <v>7.4</v>
      </c>
      <c r="M161" s="31">
        <v>9</v>
      </c>
      <c r="N161" s="31">
        <v>0</v>
      </c>
      <c r="O161" s="31">
        <v>0.1</v>
      </c>
    </row>
    <row r="162" spans="1:17" s="11" customFormat="1" ht="33" customHeight="1" x14ac:dyDescent="0.2">
      <c r="A162" s="52" t="s">
        <v>22</v>
      </c>
      <c r="B162" s="47" t="s">
        <v>95</v>
      </c>
      <c r="C162" s="29">
        <v>40</v>
      </c>
      <c r="D162" s="30">
        <v>1.1000000000000001</v>
      </c>
      <c r="E162" s="17">
        <v>2.16</v>
      </c>
      <c r="F162" s="31">
        <v>18.399999999999999</v>
      </c>
      <c r="G162" s="31">
        <v>137.6</v>
      </c>
      <c r="H162" s="31">
        <v>0</v>
      </c>
      <c r="I162" s="31">
        <v>0</v>
      </c>
      <c r="J162" s="31">
        <v>0</v>
      </c>
      <c r="K162" s="16">
        <v>0.2</v>
      </c>
      <c r="L162" s="17">
        <v>0.53</v>
      </c>
      <c r="M162" s="31">
        <v>4.3</v>
      </c>
      <c r="N162" s="31">
        <v>0</v>
      </c>
      <c r="O162" s="31">
        <v>0</v>
      </c>
    </row>
    <row r="163" spans="1:17" s="11" customFormat="1" ht="24.95" customHeight="1" x14ac:dyDescent="0.2">
      <c r="A163" s="182" t="s">
        <v>27</v>
      </c>
      <c r="B163" s="182"/>
      <c r="C163" s="182"/>
      <c r="D163" s="106">
        <f>SUM(D161:D162)</f>
        <v>1.4000000000000001</v>
      </c>
      <c r="E163" s="106">
        <f t="shared" ref="E163:O163" si="26">SUM(E161:E162)</f>
        <v>2.16</v>
      </c>
      <c r="F163" s="106">
        <f t="shared" si="26"/>
        <v>33.599999999999994</v>
      </c>
      <c r="G163" s="106">
        <f t="shared" si="26"/>
        <v>199.6</v>
      </c>
      <c r="H163" s="106">
        <f t="shared" si="26"/>
        <v>0</v>
      </c>
      <c r="I163" s="106">
        <f t="shared" si="26"/>
        <v>7</v>
      </c>
      <c r="J163" s="106">
        <f t="shared" si="26"/>
        <v>0</v>
      </c>
      <c r="K163" s="106">
        <f t="shared" si="26"/>
        <v>0.2</v>
      </c>
      <c r="L163" s="107">
        <f t="shared" si="26"/>
        <v>7.9300000000000006</v>
      </c>
      <c r="M163" s="106">
        <f t="shared" si="26"/>
        <v>13.3</v>
      </c>
      <c r="N163" s="106">
        <f t="shared" si="26"/>
        <v>0</v>
      </c>
      <c r="O163" s="106">
        <f t="shared" si="26"/>
        <v>0.1</v>
      </c>
    </row>
    <row r="164" spans="1:17" s="11" customFormat="1" ht="24.95" customHeight="1" x14ac:dyDescent="0.2">
      <c r="A164" s="183" t="s">
        <v>28</v>
      </c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</row>
    <row r="165" spans="1:17" s="11" customFormat="1" ht="24.95" customHeight="1" x14ac:dyDescent="0.2">
      <c r="A165" s="52" t="s">
        <v>22</v>
      </c>
      <c r="B165" s="47" t="s">
        <v>104</v>
      </c>
      <c r="C165" s="46" t="s">
        <v>41</v>
      </c>
      <c r="D165" s="7">
        <v>13.6</v>
      </c>
      <c r="E165" s="6">
        <v>34.4</v>
      </c>
      <c r="F165" s="6">
        <v>8.1</v>
      </c>
      <c r="G165" s="6">
        <v>396.18</v>
      </c>
      <c r="H165" s="6">
        <v>0</v>
      </c>
      <c r="I165" s="6">
        <v>4.7</v>
      </c>
      <c r="J165" s="8"/>
      <c r="K165" s="6">
        <v>2.2000000000000002</v>
      </c>
      <c r="L165" s="6">
        <v>12.8</v>
      </c>
      <c r="M165" s="45">
        <v>19.100000000000001</v>
      </c>
      <c r="N165" s="6">
        <v>7.6</v>
      </c>
      <c r="O165" s="9">
        <v>0.4</v>
      </c>
    </row>
    <row r="166" spans="1:17" s="20" customFormat="1" ht="35.1" customHeight="1" x14ac:dyDescent="0.2">
      <c r="A166" s="55">
        <v>331</v>
      </c>
      <c r="B166" s="15" t="s">
        <v>45</v>
      </c>
      <c r="C166" s="14" t="s">
        <v>46</v>
      </c>
      <c r="D166" s="30">
        <v>5.6</v>
      </c>
      <c r="E166" s="31">
        <v>4.8</v>
      </c>
      <c r="F166" s="31">
        <v>48.9</v>
      </c>
      <c r="G166" s="31">
        <v>209.61</v>
      </c>
      <c r="H166" s="31">
        <v>0.1</v>
      </c>
      <c r="I166" s="31">
        <v>1.7</v>
      </c>
      <c r="J166" s="16">
        <v>0.3</v>
      </c>
      <c r="K166" s="31">
        <v>0</v>
      </c>
      <c r="L166" s="31">
        <v>0.5</v>
      </c>
      <c r="M166" s="31">
        <v>16</v>
      </c>
      <c r="N166" s="31">
        <v>2.7</v>
      </c>
      <c r="O166" s="31">
        <v>0</v>
      </c>
    </row>
    <row r="167" spans="1:17" s="11" customFormat="1" ht="24.95" customHeight="1" x14ac:dyDescent="0.2">
      <c r="A167" s="51">
        <v>442</v>
      </c>
      <c r="B167" s="47" t="s">
        <v>105</v>
      </c>
      <c r="C167" s="46">
        <v>200</v>
      </c>
      <c r="D167" s="24">
        <v>0.2</v>
      </c>
      <c r="E167" s="34">
        <v>0.2</v>
      </c>
      <c r="F167" s="25">
        <v>20.9</v>
      </c>
      <c r="G167" s="26">
        <v>111.1</v>
      </c>
      <c r="H167" s="35">
        <v>0.02</v>
      </c>
      <c r="I167" s="35">
        <v>6</v>
      </c>
      <c r="J167" s="35">
        <v>2</v>
      </c>
      <c r="K167" s="35">
        <v>0.01</v>
      </c>
      <c r="L167" s="36">
        <v>4.54</v>
      </c>
      <c r="M167" s="35">
        <v>81.400000000000006</v>
      </c>
      <c r="N167" s="36">
        <v>3.64</v>
      </c>
      <c r="O167" s="35">
        <v>0.18</v>
      </c>
    </row>
    <row r="168" spans="1:17" s="11" customFormat="1" ht="24.95" customHeight="1" x14ac:dyDescent="0.2">
      <c r="A168" s="52" t="s">
        <v>22</v>
      </c>
      <c r="B168" s="47" t="s">
        <v>63</v>
      </c>
      <c r="C168" s="46">
        <v>100</v>
      </c>
      <c r="D168" s="49">
        <v>0.4</v>
      </c>
      <c r="E168" s="16">
        <v>0.4</v>
      </c>
      <c r="F168" s="16">
        <v>9.8000000000000007</v>
      </c>
      <c r="G168" s="17">
        <v>47</v>
      </c>
      <c r="H168" s="31">
        <v>0</v>
      </c>
      <c r="I168" s="16">
        <v>10</v>
      </c>
      <c r="J168" s="16">
        <v>0</v>
      </c>
      <c r="K168" s="16">
        <v>0.6</v>
      </c>
      <c r="L168" s="16">
        <v>16</v>
      </c>
      <c r="M168" s="16">
        <v>11</v>
      </c>
      <c r="N168" s="16">
        <v>8</v>
      </c>
      <c r="O168" s="16">
        <v>2.2000000000000002</v>
      </c>
    </row>
    <row r="169" spans="1:17" s="20" customFormat="1" ht="35.1" customHeight="1" x14ac:dyDescent="0.2">
      <c r="A169" s="53" t="s">
        <v>22</v>
      </c>
      <c r="B169" s="37" t="s">
        <v>48</v>
      </c>
      <c r="C169" s="38">
        <v>40</v>
      </c>
      <c r="D169" s="39">
        <v>2.6</v>
      </c>
      <c r="E169" s="40">
        <v>0.5</v>
      </c>
      <c r="F169" s="40">
        <v>15.8</v>
      </c>
      <c r="G169" s="40">
        <v>78.239999999999995</v>
      </c>
      <c r="H169" s="31">
        <v>0.1</v>
      </c>
      <c r="I169" s="16">
        <v>0</v>
      </c>
      <c r="J169" s="16">
        <v>0</v>
      </c>
      <c r="K169" s="16">
        <v>1.6</v>
      </c>
      <c r="L169" s="31">
        <v>11.6</v>
      </c>
      <c r="M169" s="31">
        <v>13.4</v>
      </c>
      <c r="N169" s="31">
        <v>45.8</v>
      </c>
      <c r="O169" s="31">
        <v>1.2</v>
      </c>
    </row>
    <row r="170" spans="1:17" s="11" customFormat="1" ht="24.95" customHeight="1" x14ac:dyDescent="0.2">
      <c r="A170" s="182" t="s">
        <v>29</v>
      </c>
      <c r="B170" s="182"/>
      <c r="C170" s="182"/>
      <c r="D170" s="107">
        <f>SUM(D165:D169)</f>
        <v>22.4</v>
      </c>
      <c r="E170" s="107">
        <f t="shared" ref="E170:O170" si="27">SUM(E165:E169)</f>
        <v>40.299999999999997</v>
      </c>
      <c r="F170" s="107">
        <f t="shared" si="27"/>
        <v>103.5</v>
      </c>
      <c r="G170" s="107">
        <f t="shared" si="27"/>
        <v>842.13</v>
      </c>
      <c r="H170" s="107">
        <f t="shared" si="27"/>
        <v>0.22000000000000003</v>
      </c>
      <c r="I170" s="107">
        <f t="shared" si="27"/>
        <v>22.4</v>
      </c>
      <c r="J170" s="107">
        <f t="shared" si="27"/>
        <v>2.2999999999999998</v>
      </c>
      <c r="K170" s="107">
        <f t="shared" si="27"/>
        <v>4.41</v>
      </c>
      <c r="L170" s="107">
        <f t="shared" si="27"/>
        <v>45.440000000000005</v>
      </c>
      <c r="M170" s="107">
        <f t="shared" si="27"/>
        <v>140.9</v>
      </c>
      <c r="N170" s="107">
        <f t="shared" si="27"/>
        <v>67.739999999999995</v>
      </c>
      <c r="O170" s="107">
        <f t="shared" si="27"/>
        <v>3.9800000000000004</v>
      </c>
    </row>
    <row r="171" spans="1:17" s="11" customFormat="1" ht="24.95" customHeight="1" x14ac:dyDescent="0.2">
      <c r="A171" s="183" t="s">
        <v>30</v>
      </c>
      <c r="B171" s="183"/>
      <c r="C171" s="183"/>
      <c r="D171" s="183"/>
      <c r="E171" s="183"/>
      <c r="F171" s="183"/>
      <c r="G171" s="183"/>
      <c r="H171" s="183"/>
      <c r="I171" s="183"/>
      <c r="J171" s="183"/>
      <c r="K171" s="183"/>
      <c r="L171" s="183"/>
      <c r="M171" s="183"/>
      <c r="N171" s="183"/>
      <c r="O171" s="183"/>
    </row>
    <row r="172" spans="1:17" s="11" customFormat="1" ht="24.95" customHeight="1" x14ac:dyDescent="0.2">
      <c r="A172" s="51">
        <v>435</v>
      </c>
      <c r="B172" s="47" t="s">
        <v>65</v>
      </c>
      <c r="C172" s="46">
        <v>200</v>
      </c>
      <c r="D172" s="30">
        <v>6.1</v>
      </c>
      <c r="E172" s="31">
        <v>5.3</v>
      </c>
      <c r="F172" s="31">
        <v>10.1</v>
      </c>
      <c r="G172" s="31">
        <v>113</v>
      </c>
      <c r="H172" s="31">
        <v>0</v>
      </c>
      <c r="I172" s="31">
        <v>1</v>
      </c>
      <c r="J172" s="31">
        <v>0.04</v>
      </c>
      <c r="K172" s="16">
        <v>0</v>
      </c>
      <c r="L172" s="31">
        <v>290</v>
      </c>
      <c r="M172" s="31">
        <v>950</v>
      </c>
      <c r="N172" s="31">
        <v>140</v>
      </c>
      <c r="O172" s="16">
        <v>0</v>
      </c>
    </row>
    <row r="173" spans="1:17" s="11" customFormat="1" ht="24.95" customHeight="1" x14ac:dyDescent="0.2">
      <c r="A173" s="51">
        <v>467</v>
      </c>
      <c r="B173" s="47" t="s">
        <v>79</v>
      </c>
      <c r="C173" s="46">
        <v>60</v>
      </c>
      <c r="D173" s="109">
        <v>4.0999999999999996</v>
      </c>
      <c r="E173" s="110">
        <v>7.4</v>
      </c>
      <c r="F173" s="110">
        <v>37.4</v>
      </c>
      <c r="G173" s="111">
        <v>239.77</v>
      </c>
      <c r="H173" s="110">
        <v>7.0000000000000007E-2</v>
      </c>
      <c r="I173" s="112">
        <v>0</v>
      </c>
      <c r="J173" s="110">
        <v>0.05</v>
      </c>
      <c r="K173" s="112">
        <v>0</v>
      </c>
      <c r="L173" s="112">
        <v>9</v>
      </c>
      <c r="M173" s="113">
        <v>33.6</v>
      </c>
      <c r="N173" s="110">
        <v>6</v>
      </c>
      <c r="O173" s="114">
        <v>0.3</v>
      </c>
    </row>
    <row r="174" spans="1:17" s="11" customFormat="1" ht="24.95" customHeight="1" x14ac:dyDescent="0.2">
      <c r="A174" s="182" t="s">
        <v>31</v>
      </c>
      <c r="B174" s="182"/>
      <c r="C174" s="182"/>
      <c r="D174" s="107">
        <f>SUM(D172:D173)</f>
        <v>10.199999999999999</v>
      </c>
      <c r="E174" s="107">
        <f t="shared" ref="E174:O174" si="28">SUM(E172:E173)</f>
        <v>12.7</v>
      </c>
      <c r="F174" s="107">
        <f t="shared" si="28"/>
        <v>47.5</v>
      </c>
      <c r="G174" s="107">
        <f t="shared" si="28"/>
        <v>352.77</v>
      </c>
      <c r="H174" s="107">
        <f t="shared" si="28"/>
        <v>7.0000000000000007E-2</v>
      </c>
      <c r="I174" s="107">
        <f t="shared" si="28"/>
        <v>1</v>
      </c>
      <c r="J174" s="107">
        <f t="shared" si="28"/>
        <v>0.09</v>
      </c>
      <c r="K174" s="107">
        <f t="shared" si="28"/>
        <v>0</v>
      </c>
      <c r="L174" s="107">
        <f t="shared" si="28"/>
        <v>299</v>
      </c>
      <c r="M174" s="107">
        <f t="shared" si="28"/>
        <v>983.6</v>
      </c>
      <c r="N174" s="107">
        <f t="shared" si="28"/>
        <v>146</v>
      </c>
      <c r="O174" s="107">
        <f t="shared" si="28"/>
        <v>0.3</v>
      </c>
    </row>
    <row r="175" spans="1:17" s="11" customFormat="1" ht="24.95" customHeight="1" x14ac:dyDescent="0.2">
      <c r="A175" s="182" t="s">
        <v>32</v>
      </c>
      <c r="B175" s="182"/>
      <c r="C175" s="182"/>
      <c r="D175" s="107">
        <f>D174+D170+D163+D159+D152</f>
        <v>71.5</v>
      </c>
      <c r="E175" s="107">
        <f t="shared" ref="E175:O175" si="29">E174+E170+E163+E159+E152</f>
        <v>92.56</v>
      </c>
      <c r="F175" s="107">
        <f t="shared" si="29"/>
        <v>346.79999999999995</v>
      </c>
      <c r="G175" s="107">
        <f t="shared" si="29"/>
        <v>2532.4899999999998</v>
      </c>
      <c r="H175" s="107">
        <f t="shared" si="29"/>
        <v>1.61</v>
      </c>
      <c r="I175" s="107">
        <f t="shared" si="29"/>
        <v>55.9</v>
      </c>
      <c r="J175" s="107">
        <f t="shared" si="29"/>
        <v>282.52</v>
      </c>
      <c r="K175" s="107">
        <f t="shared" si="29"/>
        <v>10.709999999999999</v>
      </c>
      <c r="L175" s="107">
        <f t="shared" si="29"/>
        <v>972.67000000000007</v>
      </c>
      <c r="M175" s="107">
        <f t="shared" si="29"/>
        <v>1752.9999999999998</v>
      </c>
      <c r="N175" s="107">
        <f t="shared" si="29"/>
        <v>350.84000000000003</v>
      </c>
      <c r="O175" s="107">
        <f t="shared" si="29"/>
        <v>10.78</v>
      </c>
    </row>
    <row r="176" spans="1:17" s="20" customFormat="1" ht="69" customHeight="1" x14ac:dyDescent="0.2">
      <c r="A176" s="166" t="s">
        <v>77</v>
      </c>
      <c r="B176" s="166"/>
      <c r="C176" s="166"/>
      <c r="D176" s="166"/>
      <c r="E176" s="166"/>
      <c r="F176" s="166"/>
      <c r="G176" s="166"/>
      <c r="H176" s="166"/>
      <c r="I176" s="166"/>
      <c r="J176" s="166"/>
      <c r="K176" s="166"/>
      <c r="L176" s="166"/>
      <c r="M176" s="166"/>
      <c r="N176" s="166"/>
      <c r="O176" s="166"/>
      <c r="P176" s="117"/>
      <c r="Q176" s="117"/>
    </row>
    <row r="177" spans="1:15" ht="15.75" customHeight="1" x14ac:dyDescent="0.2">
      <c r="A177" s="3"/>
      <c r="B177" s="4"/>
      <c r="C177" s="5"/>
      <c r="D177" s="174" t="s">
        <v>0</v>
      </c>
      <c r="E177" s="174"/>
      <c r="F177" s="177" t="s">
        <v>40</v>
      </c>
      <c r="G177" s="177"/>
      <c r="H177" s="12"/>
      <c r="I177" s="175"/>
      <c r="J177" s="175"/>
      <c r="K177" s="12"/>
      <c r="L177" s="5"/>
      <c r="M177" s="5"/>
      <c r="N177" s="5"/>
      <c r="O177" s="5"/>
    </row>
    <row r="178" spans="1:15" ht="18.75" customHeight="1" x14ac:dyDescent="0.2">
      <c r="A178" s="2"/>
      <c r="B178" s="5"/>
      <c r="C178" s="5"/>
      <c r="D178" s="174" t="s">
        <v>2</v>
      </c>
      <c r="E178" s="174"/>
      <c r="F178" s="13">
        <v>1</v>
      </c>
      <c r="G178" s="12"/>
      <c r="H178" s="12"/>
      <c r="I178" s="175" t="s">
        <v>3</v>
      </c>
      <c r="J178" s="175"/>
      <c r="K178" s="80" t="s">
        <v>78</v>
      </c>
      <c r="L178" s="5"/>
      <c r="M178" s="5"/>
      <c r="N178" s="5"/>
      <c r="O178" s="5"/>
    </row>
    <row r="179" spans="1:15" s="11" customFormat="1" ht="33.75" customHeight="1" x14ac:dyDescent="0.2">
      <c r="A179" s="179" t="s">
        <v>4</v>
      </c>
      <c r="B179" s="179" t="s">
        <v>5</v>
      </c>
      <c r="C179" s="179" t="s">
        <v>6</v>
      </c>
      <c r="D179" s="181" t="s">
        <v>7</v>
      </c>
      <c r="E179" s="181"/>
      <c r="F179" s="181"/>
      <c r="G179" s="179" t="s">
        <v>8</v>
      </c>
      <c r="H179" s="181" t="s">
        <v>9</v>
      </c>
      <c r="I179" s="181"/>
      <c r="J179" s="181"/>
      <c r="K179" s="181"/>
      <c r="L179" s="178" t="s">
        <v>10</v>
      </c>
      <c r="M179" s="178"/>
      <c r="N179" s="178"/>
      <c r="O179" s="178"/>
    </row>
    <row r="180" spans="1:15" s="75" customFormat="1" ht="35.25" customHeight="1" x14ac:dyDescent="0.2">
      <c r="A180" s="180"/>
      <c r="B180" s="180"/>
      <c r="C180" s="180"/>
      <c r="D180" s="76" t="s">
        <v>11</v>
      </c>
      <c r="E180" s="76" t="s">
        <v>12</v>
      </c>
      <c r="F180" s="76" t="s">
        <v>13</v>
      </c>
      <c r="G180" s="180"/>
      <c r="H180" s="76" t="s">
        <v>14</v>
      </c>
      <c r="I180" s="76" t="s">
        <v>15</v>
      </c>
      <c r="J180" s="76" t="s">
        <v>16</v>
      </c>
      <c r="K180" s="76" t="s">
        <v>70</v>
      </c>
      <c r="L180" s="76" t="s">
        <v>17</v>
      </c>
      <c r="M180" s="76" t="s">
        <v>18</v>
      </c>
      <c r="N180" s="76" t="s">
        <v>19</v>
      </c>
      <c r="O180" s="76" t="s">
        <v>20</v>
      </c>
    </row>
    <row r="181" spans="1:15" s="89" customFormat="1" ht="20.25" customHeight="1" x14ac:dyDescent="0.2">
      <c r="A181" s="56">
        <v>1</v>
      </c>
      <c r="B181" s="87">
        <v>2</v>
      </c>
      <c r="C181" s="56">
        <v>3</v>
      </c>
      <c r="D181" s="56">
        <v>4</v>
      </c>
      <c r="E181" s="56">
        <v>5</v>
      </c>
      <c r="F181" s="56">
        <v>6</v>
      </c>
      <c r="G181" s="56">
        <v>7</v>
      </c>
      <c r="H181" s="56">
        <v>8</v>
      </c>
      <c r="I181" s="56">
        <v>9</v>
      </c>
      <c r="J181" s="56">
        <v>10</v>
      </c>
      <c r="K181" s="56">
        <v>11</v>
      </c>
      <c r="L181" s="56">
        <v>12</v>
      </c>
      <c r="M181" s="87">
        <v>13</v>
      </c>
      <c r="N181" s="56">
        <v>14</v>
      </c>
      <c r="O181" s="88">
        <v>15</v>
      </c>
    </row>
    <row r="182" spans="1:15" s="11" customFormat="1" ht="24.95" customHeight="1" x14ac:dyDescent="0.2">
      <c r="A182" s="176" t="s">
        <v>21</v>
      </c>
      <c r="B182" s="176"/>
      <c r="C182" s="176"/>
      <c r="D182" s="176"/>
      <c r="E182" s="176"/>
      <c r="F182" s="176"/>
      <c r="G182" s="176"/>
      <c r="H182" s="176"/>
      <c r="I182" s="176"/>
      <c r="J182" s="176"/>
      <c r="K182" s="176"/>
      <c r="L182" s="176"/>
      <c r="M182" s="176"/>
      <c r="N182" s="176"/>
      <c r="O182" s="176"/>
    </row>
    <row r="183" spans="1:15" s="11" customFormat="1" ht="33" customHeight="1" x14ac:dyDescent="0.2">
      <c r="A183" s="51">
        <v>112</v>
      </c>
      <c r="B183" s="47" t="s">
        <v>106</v>
      </c>
      <c r="C183" s="46" t="s">
        <v>43</v>
      </c>
      <c r="D183" s="30">
        <v>4.8</v>
      </c>
      <c r="E183" s="31">
        <v>7.3</v>
      </c>
      <c r="F183" s="31">
        <v>21.7</v>
      </c>
      <c r="G183" s="17">
        <v>178.4</v>
      </c>
      <c r="H183" s="31">
        <v>0.1</v>
      </c>
      <c r="I183" s="16">
        <v>1.5</v>
      </c>
      <c r="J183" s="31">
        <v>0.1</v>
      </c>
      <c r="K183" s="16">
        <v>0.2</v>
      </c>
      <c r="L183" s="31">
        <v>125</v>
      </c>
      <c r="M183" s="31">
        <v>119</v>
      </c>
      <c r="N183" s="31">
        <v>18.899999999999999</v>
      </c>
      <c r="O183" s="31">
        <v>0.4</v>
      </c>
    </row>
    <row r="184" spans="1:15" s="98" customFormat="1" ht="31.5" customHeight="1" x14ac:dyDescent="0.2">
      <c r="A184" s="54">
        <v>432</v>
      </c>
      <c r="B184" s="71" t="s">
        <v>58</v>
      </c>
      <c r="C184" s="21">
        <v>200</v>
      </c>
      <c r="D184" s="73">
        <v>1.5</v>
      </c>
      <c r="E184" s="27">
        <v>1.3</v>
      </c>
      <c r="F184" s="27">
        <v>22.3</v>
      </c>
      <c r="G184" s="35">
        <v>107</v>
      </c>
      <c r="H184" s="35">
        <v>0.5</v>
      </c>
      <c r="I184" s="35">
        <v>0.01</v>
      </c>
      <c r="J184" s="35">
        <v>0</v>
      </c>
      <c r="K184" s="35">
        <v>0</v>
      </c>
      <c r="L184" s="35">
        <v>61</v>
      </c>
      <c r="M184" s="35">
        <v>45</v>
      </c>
      <c r="N184" s="35">
        <v>7</v>
      </c>
      <c r="O184" s="35">
        <v>1</v>
      </c>
    </row>
    <row r="185" spans="1:15" s="11" customFormat="1" ht="24.95" customHeight="1" x14ac:dyDescent="0.2">
      <c r="A185" s="52" t="s">
        <v>22</v>
      </c>
      <c r="B185" s="47" t="s">
        <v>55</v>
      </c>
      <c r="C185" s="46">
        <v>40</v>
      </c>
      <c r="D185" s="24">
        <v>3</v>
      </c>
      <c r="E185" s="25">
        <v>1.2</v>
      </c>
      <c r="F185" s="25">
        <v>25.1</v>
      </c>
      <c r="G185" s="25">
        <v>104.8</v>
      </c>
      <c r="H185" s="35">
        <v>7.0000000000000007E-2</v>
      </c>
      <c r="I185" s="35">
        <v>0</v>
      </c>
      <c r="J185" s="35">
        <v>0</v>
      </c>
      <c r="K185" s="35">
        <v>0.3</v>
      </c>
      <c r="L185" s="35">
        <v>9.1999999999999993</v>
      </c>
      <c r="M185" s="35">
        <v>34.799999999999997</v>
      </c>
      <c r="N185" s="35">
        <v>13.2</v>
      </c>
      <c r="O185" s="35">
        <v>0.8</v>
      </c>
    </row>
    <row r="186" spans="1:15" s="11" customFormat="1" ht="24.95" customHeight="1" x14ac:dyDescent="0.2">
      <c r="A186" s="165" t="s">
        <v>23</v>
      </c>
      <c r="B186" s="165"/>
      <c r="C186" s="165"/>
      <c r="D186" s="106">
        <f>SUM(D183:D185)</f>
        <v>9.3000000000000007</v>
      </c>
      <c r="E186" s="106">
        <f t="shared" ref="E186:O186" si="30">SUM(E183:E185)</f>
        <v>9.7999999999999989</v>
      </c>
      <c r="F186" s="106">
        <f t="shared" si="30"/>
        <v>69.099999999999994</v>
      </c>
      <c r="G186" s="106">
        <f t="shared" si="30"/>
        <v>390.2</v>
      </c>
      <c r="H186" s="106">
        <f t="shared" si="30"/>
        <v>0.66999999999999993</v>
      </c>
      <c r="I186" s="106">
        <f t="shared" si="30"/>
        <v>1.51</v>
      </c>
      <c r="J186" s="106">
        <f t="shared" si="30"/>
        <v>0.1</v>
      </c>
      <c r="K186" s="106">
        <f t="shared" si="30"/>
        <v>0.5</v>
      </c>
      <c r="L186" s="106">
        <f t="shared" si="30"/>
        <v>195.2</v>
      </c>
      <c r="M186" s="106">
        <f t="shared" si="30"/>
        <v>198.8</v>
      </c>
      <c r="N186" s="106">
        <f t="shared" si="30"/>
        <v>39.099999999999994</v>
      </c>
      <c r="O186" s="106">
        <f t="shared" si="30"/>
        <v>2.2000000000000002</v>
      </c>
    </row>
    <row r="187" spans="1:15" s="11" customFormat="1" ht="24.95" customHeight="1" x14ac:dyDescent="0.2">
      <c r="A187" s="176" t="s">
        <v>24</v>
      </c>
      <c r="B187" s="176"/>
      <c r="C187" s="176"/>
      <c r="D187" s="176"/>
      <c r="E187" s="176"/>
      <c r="F187" s="176"/>
      <c r="G187" s="176"/>
      <c r="H187" s="176"/>
      <c r="I187" s="176"/>
      <c r="J187" s="176"/>
      <c r="K187" s="176"/>
      <c r="L187" s="176"/>
      <c r="M187" s="176"/>
      <c r="N187" s="176"/>
      <c r="O187" s="176"/>
    </row>
    <row r="188" spans="1:15" s="28" customFormat="1" ht="35.1" customHeight="1" x14ac:dyDescent="0.2">
      <c r="A188" s="86">
        <v>88</v>
      </c>
      <c r="B188" s="99" t="s">
        <v>107</v>
      </c>
      <c r="C188" s="72" t="s">
        <v>43</v>
      </c>
      <c r="D188" s="35">
        <v>3.2</v>
      </c>
      <c r="E188" s="35">
        <v>3.1</v>
      </c>
      <c r="F188" s="35">
        <v>11.4</v>
      </c>
      <c r="G188" s="35">
        <v>94</v>
      </c>
      <c r="H188" s="27">
        <v>0.01</v>
      </c>
      <c r="I188" s="27">
        <v>14</v>
      </c>
      <c r="J188" s="27">
        <v>120</v>
      </c>
      <c r="K188" s="27">
        <v>0.2</v>
      </c>
      <c r="L188" s="27">
        <v>130</v>
      </c>
      <c r="M188" s="27">
        <v>48</v>
      </c>
      <c r="N188" s="27">
        <v>23</v>
      </c>
      <c r="O188" s="27">
        <v>1.1000000000000001</v>
      </c>
    </row>
    <row r="189" spans="1:15" s="28" customFormat="1" ht="35.1" customHeight="1" x14ac:dyDescent="0.2">
      <c r="A189" s="54" t="s">
        <v>22</v>
      </c>
      <c r="B189" s="71" t="s">
        <v>108</v>
      </c>
      <c r="C189" s="21">
        <v>100</v>
      </c>
      <c r="D189" s="96">
        <v>18.600000000000001</v>
      </c>
      <c r="E189" s="36">
        <v>16.3</v>
      </c>
      <c r="F189" s="36">
        <v>10.8</v>
      </c>
      <c r="G189" s="36">
        <v>313.8</v>
      </c>
      <c r="H189" s="27">
        <v>0</v>
      </c>
      <c r="I189" s="27">
        <v>1.8</v>
      </c>
      <c r="J189" s="35">
        <v>161.6</v>
      </c>
      <c r="K189" s="27">
        <v>1.6</v>
      </c>
      <c r="L189" s="27">
        <v>183.2</v>
      </c>
      <c r="M189" s="27">
        <v>236</v>
      </c>
      <c r="N189" s="27">
        <v>8.6999999999999993</v>
      </c>
      <c r="O189" s="27">
        <v>0.8</v>
      </c>
    </row>
    <row r="190" spans="1:15" s="20" customFormat="1" ht="35.1" customHeight="1" x14ac:dyDescent="0.2">
      <c r="A190" s="55">
        <v>335</v>
      </c>
      <c r="B190" s="15" t="s">
        <v>109</v>
      </c>
      <c r="C190" s="14" t="s">
        <v>46</v>
      </c>
      <c r="D190" s="30">
        <v>3.4</v>
      </c>
      <c r="E190" s="31">
        <v>8.3000000000000007</v>
      </c>
      <c r="F190" s="31">
        <v>35.4</v>
      </c>
      <c r="G190" s="17">
        <v>150.55000000000001</v>
      </c>
      <c r="H190" s="16">
        <v>0.01</v>
      </c>
      <c r="I190" s="16">
        <v>0</v>
      </c>
      <c r="J190" s="16">
        <v>0.1</v>
      </c>
      <c r="K190" s="16">
        <v>0.4</v>
      </c>
      <c r="L190" s="31">
        <v>47</v>
      </c>
      <c r="M190" s="31">
        <v>85</v>
      </c>
      <c r="N190" s="31">
        <v>12.4</v>
      </c>
      <c r="O190" s="31">
        <v>0.7</v>
      </c>
    </row>
    <row r="191" spans="1:15" s="20" customFormat="1" ht="35.1" customHeight="1" x14ac:dyDescent="0.2">
      <c r="A191" s="55">
        <v>431</v>
      </c>
      <c r="B191" s="74" t="s">
        <v>68</v>
      </c>
      <c r="C191" s="14" t="s">
        <v>43</v>
      </c>
      <c r="D191" s="30">
        <v>0.3</v>
      </c>
      <c r="E191" s="31">
        <v>0</v>
      </c>
      <c r="F191" s="31">
        <v>15.2</v>
      </c>
      <c r="G191" s="17">
        <v>62</v>
      </c>
      <c r="H191" s="31">
        <v>0</v>
      </c>
      <c r="I191" s="31">
        <v>8.3000000000000007</v>
      </c>
      <c r="J191" s="31">
        <v>0</v>
      </c>
      <c r="K191" s="16">
        <v>0</v>
      </c>
      <c r="L191" s="31">
        <v>7.4</v>
      </c>
      <c r="M191" s="31">
        <v>9</v>
      </c>
      <c r="N191" s="31">
        <v>5</v>
      </c>
      <c r="O191" s="31">
        <v>0.1</v>
      </c>
    </row>
    <row r="192" spans="1:15" s="20" customFormat="1" ht="35.1" customHeight="1" x14ac:dyDescent="0.2">
      <c r="A192" s="53" t="s">
        <v>22</v>
      </c>
      <c r="B192" s="37" t="s">
        <v>48</v>
      </c>
      <c r="C192" s="38">
        <v>40</v>
      </c>
      <c r="D192" s="39">
        <v>2.6</v>
      </c>
      <c r="E192" s="40">
        <v>0.5</v>
      </c>
      <c r="F192" s="40">
        <v>15.8</v>
      </c>
      <c r="G192" s="41">
        <v>78.239999999999995</v>
      </c>
      <c r="H192" s="31">
        <v>0.1</v>
      </c>
      <c r="I192" s="16">
        <v>0</v>
      </c>
      <c r="J192" s="16">
        <v>0</v>
      </c>
      <c r="K192" s="16">
        <v>1.6</v>
      </c>
      <c r="L192" s="31">
        <v>11.6</v>
      </c>
      <c r="M192" s="31">
        <v>13.4</v>
      </c>
      <c r="N192" s="31">
        <v>45.8</v>
      </c>
      <c r="O192" s="31">
        <v>1.2</v>
      </c>
    </row>
    <row r="193" spans="1:15" s="11" customFormat="1" ht="24.95" customHeight="1" x14ac:dyDescent="0.2">
      <c r="A193" s="165" t="s">
        <v>25</v>
      </c>
      <c r="B193" s="165"/>
      <c r="C193" s="165"/>
      <c r="D193" s="106">
        <f>SUM(D188:D192)</f>
        <v>28.1</v>
      </c>
      <c r="E193" s="106">
        <f t="shared" ref="E193:O193" si="31">SUM(E188:E192)</f>
        <v>28.200000000000003</v>
      </c>
      <c r="F193" s="106">
        <f t="shared" si="31"/>
        <v>88.6</v>
      </c>
      <c r="G193" s="106">
        <f t="shared" si="31"/>
        <v>698.59</v>
      </c>
      <c r="H193" s="106">
        <f t="shared" si="31"/>
        <v>0.12000000000000001</v>
      </c>
      <c r="I193" s="106">
        <f t="shared" si="31"/>
        <v>24.1</v>
      </c>
      <c r="J193" s="106">
        <f t="shared" si="31"/>
        <v>281.70000000000005</v>
      </c>
      <c r="K193" s="106">
        <f t="shared" si="31"/>
        <v>3.8000000000000003</v>
      </c>
      <c r="L193" s="106">
        <f t="shared" si="31"/>
        <v>379.2</v>
      </c>
      <c r="M193" s="106">
        <f t="shared" si="31"/>
        <v>391.4</v>
      </c>
      <c r="N193" s="106">
        <f t="shared" si="31"/>
        <v>94.9</v>
      </c>
      <c r="O193" s="106">
        <f t="shared" si="31"/>
        <v>3.9000000000000004</v>
      </c>
    </row>
    <row r="194" spans="1:15" s="11" customFormat="1" ht="24.95" customHeight="1" x14ac:dyDescent="0.2">
      <c r="A194" s="176" t="s">
        <v>26</v>
      </c>
      <c r="B194" s="176"/>
      <c r="C194" s="176"/>
      <c r="D194" s="176"/>
      <c r="E194" s="176"/>
      <c r="F194" s="176"/>
      <c r="G194" s="176"/>
      <c r="H194" s="176"/>
      <c r="I194" s="176"/>
      <c r="J194" s="176"/>
      <c r="K194" s="176"/>
      <c r="L194" s="176"/>
      <c r="M194" s="176"/>
      <c r="N194" s="176"/>
      <c r="O194" s="176"/>
    </row>
    <row r="195" spans="1:15" s="11" customFormat="1" ht="24.95" customHeight="1" x14ac:dyDescent="0.2">
      <c r="A195" s="51">
        <v>438</v>
      </c>
      <c r="B195" s="47" t="s">
        <v>110</v>
      </c>
      <c r="C195" s="46">
        <v>200</v>
      </c>
      <c r="D195" s="24">
        <v>0.2</v>
      </c>
      <c r="E195" s="34">
        <v>0.2</v>
      </c>
      <c r="F195" s="25">
        <v>27.9</v>
      </c>
      <c r="G195" s="25">
        <v>111.1</v>
      </c>
      <c r="H195" s="35">
        <v>0.02</v>
      </c>
      <c r="I195" s="35">
        <v>7.3</v>
      </c>
      <c r="J195" s="35">
        <v>2</v>
      </c>
      <c r="K195" s="35">
        <v>0.01</v>
      </c>
      <c r="L195" s="35">
        <v>8</v>
      </c>
      <c r="M195" s="35">
        <v>1.4</v>
      </c>
      <c r="N195" s="35">
        <v>5.6</v>
      </c>
      <c r="O195" s="35">
        <v>0.4</v>
      </c>
    </row>
    <row r="196" spans="1:15" s="11" customFormat="1" ht="30.75" customHeight="1" x14ac:dyDescent="0.2">
      <c r="A196" s="52" t="s">
        <v>22</v>
      </c>
      <c r="B196" s="47" t="s">
        <v>95</v>
      </c>
      <c r="C196" s="46">
        <v>30</v>
      </c>
      <c r="D196" s="30">
        <v>1.1299999999999999</v>
      </c>
      <c r="E196" s="31">
        <v>1.47</v>
      </c>
      <c r="F196" s="31">
        <v>11.16</v>
      </c>
      <c r="G196" s="31">
        <v>62.5</v>
      </c>
      <c r="H196" s="31">
        <v>0</v>
      </c>
      <c r="I196" s="31">
        <v>45</v>
      </c>
      <c r="J196" s="31">
        <v>0</v>
      </c>
      <c r="K196" s="16">
        <v>0.2</v>
      </c>
      <c r="L196" s="31">
        <v>0.53</v>
      </c>
      <c r="M196" s="31">
        <v>4.3</v>
      </c>
      <c r="N196" s="31">
        <v>13.5</v>
      </c>
      <c r="O196" s="31">
        <v>0.2</v>
      </c>
    </row>
    <row r="197" spans="1:15" s="11" customFormat="1" ht="24.95" customHeight="1" x14ac:dyDescent="0.2">
      <c r="A197" s="165" t="s">
        <v>27</v>
      </c>
      <c r="B197" s="165"/>
      <c r="C197" s="165"/>
      <c r="D197" s="106">
        <f>SUM(D195:D196)</f>
        <v>1.3299999999999998</v>
      </c>
      <c r="E197" s="106">
        <f t="shared" ref="E197:O197" si="32">SUM(E195:E196)</f>
        <v>1.67</v>
      </c>
      <c r="F197" s="106">
        <f t="shared" si="32"/>
        <v>39.06</v>
      </c>
      <c r="G197" s="106">
        <f t="shared" si="32"/>
        <v>173.6</v>
      </c>
      <c r="H197" s="106">
        <f t="shared" si="32"/>
        <v>0.02</v>
      </c>
      <c r="I197" s="106">
        <f t="shared" si="32"/>
        <v>52.3</v>
      </c>
      <c r="J197" s="106">
        <f t="shared" si="32"/>
        <v>2</v>
      </c>
      <c r="K197" s="106">
        <f t="shared" si="32"/>
        <v>0.21000000000000002</v>
      </c>
      <c r="L197" s="106">
        <f t="shared" si="32"/>
        <v>8.5299999999999994</v>
      </c>
      <c r="M197" s="106">
        <f t="shared" si="32"/>
        <v>5.6999999999999993</v>
      </c>
      <c r="N197" s="106">
        <f t="shared" si="32"/>
        <v>19.100000000000001</v>
      </c>
      <c r="O197" s="106">
        <f t="shared" si="32"/>
        <v>0.60000000000000009</v>
      </c>
    </row>
    <row r="198" spans="1:15" s="11" customFormat="1" ht="24.95" customHeight="1" x14ac:dyDescent="0.2">
      <c r="A198" s="176" t="s">
        <v>28</v>
      </c>
      <c r="B198" s="176"/>
      <c r="C198" s="176"/>
      <c r="D198" s="176"/>
      <c r="E198" s="176"/>
      <c r="F198" s="176"/>
      <c r="G198" s="176"/>
      <c r="H198" s="176"/>
      <c r="I198" s="176"/>
      <c r="J198" s="176"/>
      <c r="K198" s="176"/>
      <c r="L198" s="176"/>
      <c r="M198" s="176"/>
      <c r="N198" s="176"/>
      <c r="O198" s="176"/>
    </row>
    <row r="199" spans="1:15" s="11" customFormat="1" ht="36.75" customHeight="1" x14ac:dyDescent="0.2">
      <c r="A199" s="51" t="s">
        <v>101</v>
      </c>
      <c r="B199" s="47" t="s">
        <v>111</v>
      </c>
      <c r="C199" s="46" t="s">
        <v>34</v>
      </c>
      <c r="D199" s="30">
        <v>14.8</v>
      </c>
      <c r="E199" s="31">
        <v>14.6</v>
      </c>
      <c r="F199" s="31">
        <v>20.2</v>
      </c>
      <c r="G199" s="31">
        <v>393.6</v>
      </c>
      <c r="H199" s="31">
        <v>0.5</v>
      </c>
      <c r="I199" s="31">
        <v>11.2</v>
      </c>
      <c r="J199" s="31">
        <v>0</v>
      </c>
      <c r="K199" s="31">
        <v>2.2000000000000002</v>
      </c>
      <c r="L199" s="31">
        <v>23.3</v>
      </c>
      <c r="M199" s="31">
        <v>173.1</v>
      </c>
      <c r="N199" s="31">
        <v>43.8</v>
      </c>
      <c r="O199" s="31">
        <v>2.4</v>
      </c>
    </row>
    <row r="200" spans="1:15" s="11" customFormat="1" ht="24.95" customHeight="1" x14ac:dyDescent="0.2">
      <c r="A200" s="51">
        <v>325</v>
      </c>
      <c r="B200" s="47" t="s">
        <v>83</v>
      </c>
      <c r="C200" s="29" t="s">
        <v>46</v>
      </c>
      <c r="D200" s="30">
        <v>4.5999999999999996</v>
      </c>
      <c r="E200" s="31">
        <v>7.3</v>
      </c>
      <c r="F200" s="31">
        <v>48.2</v>
      </c>
      <c r="G200" s="31">
        <v>256.3</v>
      </c>
      <c r="H200" s="31">
        <v>0.1</v>
      </c>
      <c r="I200" s="16">
        <v>0</v>
      </c>
      <c r="J200" s="16">
        <v>0.03</v>
      </c>
      <c r="K200" s="16">
        <v>0.3</v>
      </c>
      <c r="L200" s="31">
        <v>13.8</v>
      </c>
      <c r="M200" s="31">
        <v>92</v>
      </c>
      <c r="N200" s="31">
        <v>28</v>
      </c>
      <c r="O200" s="31">
        <v>0.6</v>
      </c>
    </row>
    <row r="201" spans="1:15" s="11" customFormat="1" ht="24.95" customHeight="1" x14ac:dyDescent="0.2">
      <c r="A201" s="51" t="s">
        <v>94</v>
      </c>
      <c r="B201" s="47" t="s">
        <v>93</v>
      </c>
      <c r="C201" s="46">
        <v>200</v>
      </c>
      <c r="D201" s="30">
        <v>1.5</v>
      </c>
      <c r="E201" s="31">
        <v>1.7</v>
      </c>
      <c r="F201" s="31">
        <v>17.399999999999999</v>
      </c>
      <c r="G201" s="31">
        <v>91.2</v>
      </c>
      <c r="H201" s="16">
        <v>0</v>
      </c>
      <c r="I201" s="16">
        <v>0.2</v>
      </c>
      <c r="J201" s="16">
        <v>0</v>
      </c>
      <c r="K201" s="16">
        <v>0</v>
      </c>
      <c r="L201" s="16">
        <v>56.2</v>
      </c>
      <c r="M201" s="16">
        <v>38.700000000000003</v>
      </c>
      <c r="N201" s="16">
        <v>9.1999999999999993</v>
      </c>
      <c r="O201" s="16">
        <v>0.5</v>
      </c>
    </row>
    <row r="202" spans="1:15" s="20" customFormat="1" ht="35.1" customHeight="1" x14ac:dyDescent="0.2">
      <c r="A202" s="53" t="s">
        <v>22</v>
      </c>
      <c r="B202" s="37" t="s">
        <v>48</v>
      </c>
      <c r="C202" s="38">
        <v>40</v>
      </c>
      <c r="D202" s="39">
        <v>2.6</v>
      </c>
      <c r="E202" s="40">
        <v>0.5</v>
      </c>
      <c r="F202" s="40">
        <v>15.8</v>
      </c>
      <c r="G202" s="40">
        <v>78.239999999999995</v>
      </c>
      <c r="H202" s="31">
        <v>0.1</v>
      </c>
      <c r="I202" s="16">
        <v>0</v>
      </c>
      <c r="J202" s="16">
        <v>0</v>
      </c>
      <c r="K202" s="16">
        <v>1.6</v>
      </c>
      <c r="L202" s="31">
        <v>11.6</v>
      </c>
      <c r="M202" s="31">
        <v>13.4</v>
      </c>
      <c r="N202" s="31">
        <v>45.8</v>
      </c>
      <c r="O202" s="31">
        <v>1.2</v>
      </c>
    </row>
    <row r="203" spans="1:15" s="11" customFormat="1" ht="24.95" customHeight="1" x14ac:dyDescent="0.2">
      <c r="A203" s="52" t="s">
        <v>22</v>
      </c>
      <c r="B203" s="47" t="s">
        <v>38</v>
      </c>
      <c r="C203" s="46">
        <v>100</v>
      </c>
      <c r="D203" s="109">
        <v>0.9</v>
      </c>
      <c r="E203" s="110">
        <v>0.2</v>
      </c>
      <c r="F203" s="110">
        <v>11.8</v>
      </c>
      <c r="G203" s="110">
        <v>47</v>
      </c>
      <c r="H203" s="112">
        <v>0.1</v>
      </c>
      <c r="I203" s="112">
        <v>53</v>
      </c>
      <c r="J203" s="112">
        <v>11</v>
      </c>
      <c r="K203" s="112">
        <v>0</v>
      </c>
      <c r="L203" s="112">
        <v>40</v>
      </c>
      <c r="M203" s="112">
        <v>14</v>
      </c>
      <c r="N203" s="112">
        <v>10</v>
      </c>
      <c r="O203" s="115">
        <v>0.1</v>
      </c>
    </row>
    <row r="204" spans="1:15" s="11" customFormat="1" ht="24.95" customHeight="1" x14ac:dyDescent="0.2">
      <c r="A204" s="165" t="s">
        <v>29</v>
      </c>
      <c r="B204" s="165"/>
      <c r="C204" s="165"/>
      <c r="D204" s="107">
        <f>SUM(D199:D203)</f>
        <v>24.4</v>
      </c>
      <c r="E204" s="107">
        <f t="shared" ref="E204:O204" si="33">SUM(E199:E203)</f>
        <v>24.299999999999997</v>
      </c>
      <c r="F204" s="107">
        <f t="shared" si="33"/>
        <v>113.4</v>
      </c>
      <c r="G204" s="107">
        <f t="shared" si="33"/>
        <v>866.34000000000015</v>
      </c>
      <c r="H204" s="107">
        <f t="shared" si="33"/>
        <v>0.79999999999999993</v>
      </c>
      <c r="I204" s="107">
        <f t="shared" si="33"/>
        <v>64.400000000000006</v>
      </c>
      <c r="J204" s="107">
        <f t="shared" si="33"/>
        <v>11.03</v>
      </c>
      <c r="K204" s="107">
        <f t="shared" si="33"/>
        <v>4.0999999999999996</v>
      </c>
      <c r="L204" s="107">
        <f t="shared" si="33"/>
        <v>144.9</v>
      </c>
      <c r="M204" s="107">
        <f t="shared" si="33"/>
        <v>331.2</v>
      </c>
      <c r="N204" s="107">
        <f t="shared" si="33"/>
        <v>136.80000000000001</v>
      </c>
      <c r="O204" s="107">
        <f t="shared" si="33"/>
        <v>4.8</v>
      </c>
    </row>
    <row r="205" spans="1:15" s="11" customFormat="1" ht="24.95" customHeight="1" x14ac:dyDescent="0.2">
      <c r="A205" s="176" t="s">
        <v>30</v>
      </c>
      <c r="B205" s="176"/>
      <c r="C205" s="176"/>
      <c r="D205" s="176"/>
      <c r="E205" s="176"/>
      <c r="F205" s="176"/>
      <c r="G205" s="176"/>
      <c r="H205" s="176"/>
      <c r="I205" s="176"/>
      <c r="J205" s="176"/>
      <c r="K205" s="176"/>
      <c r="L205" s="176"/>
      <c r="M205" s="176"/>
      <c r="N205" s="176"/>
      <c r="O205" s="176"/>
    </row>
    <row r="206" spans="1:15" s="11" customFormat="1" ht="24.95" customHeight="1" x14ac:dyDescent="0.2">
      <c r="A206" s="53">
        <v>434</v>
      </c>
      <c r="B206" s="64" t="s">
        <v>86</v>
      </c>
      <c r="C206" s="14">
        <v>200</v>
      </c>
      <c r="D206" s="19">
        <v>6</v>
      </c>
      <c r="E206" s="19">
        <v>8</v>
      </c>
      <c r="F206" s="19">
        <v>7</v>
      </c>
      <c r="G206" s="19">
        <v>124</v>
      </c>
      <c r="H206" s="49">
        <v>0.3</v>
      </c>
      <c r="I206" s="49">
        <v>7</v>
      </c>
      <c r="J206" s="49">
        <v>0.3</v>
      </c>
      <c r="K206" s="49">
        <v>0</v>
      </c>
      <c r="L206" s="94">
        <v>120</v>
      </c>
      <c r="M206" s="49">
        <v>140</v>
      </c>
      <c r="N206" s="49">
        <v>950</v>
      </c>
      <c r="O206" s="49">
        <v>0</v>
      </c>
    </row>
    <row r="207" spans="1:15" s="11" customFormat="1" ht="33" customHeight="1" x14ac:dyDescent="0.2">
      <c r="A207" s="52" t="s">
        <v>22</v>
      </c>
      <c r="B207" s="47" t="s">
        <v>95</v>
      </c>
      <c r="C207" s="29">
        <v>40</v>
      </c>
      <c r="D207" s="30">
        <v>1.1000000000000001</v>
      </c>
      <c r="E207" s="17">
        <v>2.16</v>
      </c>
      <c r="F207" s="31">
        <v>18.399999999999999</v>
      </c>
      <c r="G207" s="31">
        <v>137.6</v>
      </c>
      <c r="H207" s="31">
        <v>0</v>
      </c>
      <c r="I207" s="31">
        <v>0</v>
      </c>
      <c r="J207" s="31">
        <v>0</v>
      </c>
      <c r="K207" s="16">
        <v>0.2</v>
      </c>
      <c r="L207" s="17">
        <v>0.53</v>
      </c>
      <c r="M207" s="31">
        <v>4.3</v>
      </c>
      <c r="N207" s="31">
        <v>0</v>
      </c>
      <c r="O207" s="31">
        <v>0</v>
      </c>
    </row>
    <row r="208" spans="1:15" s="11" customFormat="1" ht="24.95" customHeight="1" x14ac:dyDescent="0.2">
      <c r="A208" s="165" t="s">
        <v>31</v>
      </c>
      <c r="B208" s="165"/>
      <c r="C208" s="165"/>
      <c r="D208" s="107">
        <f>SUM(D206:D207)</f>
        <v>7.1</v>
      </c>
      <c r="E208" s="107">
        <f t="shared" ref="E208:O208" si="34">SUM(E206:E207)</f>
        <v>10.16</v>
      </c>
      <c r="F208" s="107">
        <f t="shared" si="34"/>
        <v>25.4</v>
      </c>
      <c r="G208" s="107">
        <f t="shared" si="34"/>
        <v>261.60000000000002</v>
      </c>
      <c r="H208" s="107">
        <f t="shared" si="34"/>
        <v>0.3</v>
      </c>
      <c r="I208" s="107">
        <f t="shared" si="34"/>
        <v>7</v>
      </c>
      <c r="J208" s="107">
        <f t="shared" si="34"/>
        <v>0.3</v>
      </c>
      <c r="K208" s="107">
        <f t="shared" si="34"/>
        <v>0.2</v>
      </c>
      <c r="L208" s="107">
        <f t="shared" si="34"/>
        <v>120.53</v>
      </c>
      <c r="M208" s="107">
        <f t="shared" si="34"/>
        <v>144.30000000000001</v>
      </c>
      <c r="N208" s="107">
        <f t="shared" si="34"/>
        <v>950</v>
      </c>
      <c r="O208" s="107">
        <f t="shared" si="34"/>
        <v>0</v>
      </c>
    </row>
    <row r="209" spans="1:17" s="11" customFormat="1" ht="24.95" customHeight="1" x14ac:dyDescent="0.2">
      <c r="A209" s="165" t="s">
        <v>32</v>
      </c>
      <c r="B209" s="165"/>
      <c r="C209" s="165"/>
      <c r="D209" s="107">
        <f>D208+D204+D197+D193+D186</f>
        <v>70.23</v>
      </c>
      <c r="E209" s="107">
        <f t="shared" ref="E209:O209" si="35">E208+E204+E197+E193+E186</f>
        <v>74.13</v>
      </c>
      <c r="F209" s="107">
        <f t="shared" si="35"/>
        <v>335.56000000000006</v>
      </c>
      <c r="G209" s="107">
        <f t="shared" si="35"/>
        <v>2390.33</v>
      </c>
      <c r="H209" s="107">
        <f t="shared" si="35"/>
        <v>1.91</v>
      </c>
      <c r="I209" s="107">
        <f t="shared" si="35"/>
        <v>149.31</v>
      </c>
      <c r="J209" s="107">
        <f t="shared" si="35"/>
        <v>295.13000000000005</v>
      </c>
      <c r="K209" s="107">
        <f t="shared" si="35"/>
        <v>8.81</v>
      </c>
      <c r="L209" s="107">
        <f t="shared" si="35"/>
        <v>848.3599999999999</v>
      </c>
      <c r="M209" s="107">
        <f t="shared" si="35"/>
        <v>1071.3999999999999</v>
      </c>
      <c r="N209" s="107">
        <f t="shared" si="35"/>
        <v>1239.8999999999999</v>
      </c>
      <c r="O209" s="107">
        <f t="shared" si="35"/>
        <v>11.5</v>
      </c>
    </row>
    <row r="210" spans="1:17" s="20" customFormat="1" ht="69" customHeight="1" x14ac:dyDescent="0.2">
      <c r="A210" s="166" t="s">
        <v>77</v>
      </c>
      <c r="B210" s="166"/>
      <c r="C210" s="166"/>
      <c r="D210" s="166"/>
      <c r="E210" s="166"/>
      <c r="F210" s="166"/>
      <c r="G210" s="166"/>
      <c r="H210" s="166"/>
      <c r="I210" s="166"/>
      <c r="J210" s="166"/>
      <c r="K210" s="166"/>
      <c r="L210" s="166"/>
      <c r="M210" s="166"/>
      <c r="N210" s="166"/>
      <c r="O210" s="166"/>
      <c r="P210" s="117"/>
      <c r="Q210" s="117"/>
    </row>
    <row r="211" spans="1:17" ht="15.75" customHeight="1" x14ac:dyDescent="0.2">
      <c r="A211" s="3"/>
      <c r="B211" s="4"/>
      <c r="C211" s="5"/>
      <c r="D211" s="174" t="s">
        <v>0</v>
      </c>
      <c r="E211" s="174"/>
      <c r="F211" s="177" t="s">
        <v>1</v>
      </c>
      <c r="G211" s="177"/>
      <c r="H211" s="12"/>
      <c r="I211" s="175"/>
      <c r="J211" s="175"/>
      <c r="K211" s="12"/>
      <c r="L211" s="5"/>
      <c r="M211" s="5"/>
      <c r="N211" s="5"/>
      <c r="O211" s="5"/>
    </row>
    <row r="212" spans="1:17" ht="18.75" customHeight="1" x14ac:dyDescent="0.2">
      <c r="A212" s="2"/>
      <c r="B212" s="5"/>
      <c r="C212" s="5"/>
      <c r="D212" s="174" t="s">
        <v>2</v>
      </c>
      <c r="E212" s="174"/>
      <c r="F212" s="13">
        <v>2</v>
      </c>
      <c r="G212" s="12"/>
      <c r="H212" s="12"/>
      <c r="I212" s="175" t="s">
        <v>3</v>
      </c>
      <c r="J212" s="175"/>
      <c r="K212" s="80" t="s">
        <v>78</v>
      </c>
      <c r="L212" s="5"/>
      <c r="M212" s="5"/>
      <c r="N212" s="5"/>
      <c r="O212" s="5"/>
    </row>
    <row r="213" spans="1:17" s="11" customFormat="1" ht="35.25" customHeight="1" x14ac:dyDescent="0.2">
      <c r="A213" s="179" t="s">
        <v>4</v>
      </c>
      <c r="B213" s="179" t="s">
        <v>5</v>
      </c>
      <c r="C213" s="179" t="s">
        <v>6</v>
      </c>
      <c r="D213" s="181" t="s">
        <v>7</v>
      </c>
      <c r="E213" s="181"/>
      <c r="F213" s="181"/>
      <c r="G213" s="179" t="s">
        <v>8</v>
      </c>
      <c r="H213" s="181" t="s">
        <v>9</v>
      </c>
      <c r="I213" s="181"/>
      <c r="J213" s="181"/>
      <c r="K213" s="181"/>
      <c r="L213" s="178" t="s">
        <v>10</v>
      </c>
      <c r="M213" s="178"/>
      <c r="N213" s="178"/>
      <c r="O213" s="178"/>
    </row>
    <row r="214" spans="1:17" s="75" customFormat="1" ht="35.25" customHeight="1" x14ac:dyDescent="0.2">
      <c r="A214" s="180"/>
      <c r="B214" s="180"/>
      <c r="C214" s="180"/>
      <c r="D214" s="76" t="s">
        <v>11</v>
      </c>
      <c r="E214" s="76" t="s">
        <v>12</v>
      </c>
      <c r="F214" s="76" t="s">
        <v>13</v>
      </c>
      <c r="G214" s="180"/>
      <c r="H214" s="76" t="s">
        <v>14</v>
      </c>
      <c r="I214" s="76" t="s">
        <v>15</v>
      </c>
      <c r="J214" s="76" t="s">
        <v>16</v>
      </c>
      <c r="K214" s="76" t="s">
        <v>70</v>
      </c>
      <c r="L214" s="76" t="s">
        <v>17</v>
      </c>
      <c r="M214" s="76" t="s">
        <v>18</v>
      </c>
      <c r="N214" s="76" t="s">
        <v>19</v>
      </c>
      <c r="O214" s="76" t="s">
        <v>20</v>
      </c>
    </row>
    <row r="215" spans="1:17" s="89" customFormat="1" ht="21" customHeight="1" x14ac:dyDescent="0.2">
      <c r="A215" s="56">
        <v>1</v>
      </c>
      <c r="B215" s="87">
        <v>2</v>
      </c>
      <c r="C215" s="56">
        <v>3</v>
      </c>
      <c r="D215" s="56">
        <v>4</v>
      </c>
      <c r="E215" s="56">
        <v>5</v>
      </c>
      <c r="F215" s="56">
        <v>6</v>
      </c>
      <c r="G215" s="56">
        <v>7</v>
      </c>
      <c r="H215" s="56">
        <v>8</v>
      </c>
      <c r="I215" s="56">
        <v>9</v>
      </c>
      <c r="J215" s="56">
        <v>10</v>
      </c>
      <c r="K215" s="56">
        <v>11</v>
      </c>
      <c r="L215" s="56">
        <v>12</v>
      </c>
      <c r="M215" s="87">
        <v>13</v>
      </c>
      <c r="N215" s="56">
        <v>14</v>
      </c>
      <c r="O215" s="88">
        <v>15</v>
      </c>
    </row>
    <row r="216" spans="1:17" s="11" customFormat="1" ht="24.95" customHeight="1" x14ac:dyDescent="0.2">
      <c r="A216" s="176" t="s">
        <v>21</v>
      </c>
      <c r="B216" s="176"/>
      <c r="C216" s="176"/>
      <c r="D216" s="176"/>
      <c r="E216" s="176"/>
      <c r="F216" s="176"/>
      <c r="G216" s="176"/>
      <c r="H216" s="176"/>
      <c r="I216" s="176"/>
      <c r="J216" s="176"/>
      <c r="K216" s="176"/>
      <c r="L216" s="176"/>
      <c r="M216" s="176"/>
      <c r="N216" s="176"/>
      <c r="O216" s="176"/>
    </row>
    <row r="217" spans="1:17" s="11" customFormat="1" ht="33.75" customHeight="1" x14ac:dyDescent="0.2">
      <c r="A217" s="51">
        <v>184</v>
      </c>
      <c r="B217" s="47" t="s">
        <v>112</v>
      </c>
      <c r="C217" s="16" t="s">
        <v>46</v>
      </c>
      <c r="D217" s="30">
        <v>5.6</v>
      </c>
      <c r="E217" s="31">
        <v>4.7</v>
      </c>
      <c r="F217" s="31">
        <v>30.9</v>
      </c>
      <c r="G217" s="31">
        <v>187.74</v>
      </c>
      <c r="H217" s="31">
        <v>0</v>
      </c>
      <c r="I217" s="16">
        <v>1.1000000000000001</v>
      </c>
      <c r="J217" s="16">
        <v>0.03</v>
      </c>
      <c r="K217" s="16">
        <v>0.3</v>
      </c>
      <c r="L217" s="31">
        <v>91.5</v>
      </c>
      <c r="M217" s="31">
        <v>90.7</v>
      </c>
      <c r="N217" s="31">
        <v>12.4</v>
      </c>
      <c r="O217" s="31">
        <v>0.3</v>
      </c>
    </row>
    <row r="218" spans="1:17" s="20" customFormat="1" ht="28.5" customHeight="1" x14ac:dyDescent="0.2">
      <c r="A218" s="53">
        <v>433</v>
      </c>
      <c r="B218" s="64" t="s">
        <v>66</v>
      </c>
      <c r="C218" s="14">
        <v>200</v>
      </c>
      <c r="D218" s="19">
        <v>3</v>
      </c>
      <c r="E218" s="19">
        <v>2.6</v>
      </c>
      <c r="F218" s="19">
        <v>24.8</v>
      </c>
      <c r="G218" s="19">
        <v>134</v>
      </c>
      <c r="H218" s="49">
        <v>0.3</v>
      </c>
      <c r="I218" s="49">
        <v>1</v>
      </c>
      <c r="J218" s="49">
        <v>180</v>
      </c>
      <c r="K218" s="49">
        <v>0</v>
      </c>
      <c r="L218" s="65">
        <v>248.9</v>
      </c>
      <c r="M218" s="49">
        <v>177</v>
      </c>
      <c r="N218" s="49">
        <v>26</v>
      </c>
      <c r="O218" s="49">
        <v>1.9</v>
      </c>
    </row>
    <row r="219" spans="1:17" s="11" customFormat="1" ht="24.95" customHeight="1" x14ac:dyDescent="0.2">
      <c r="A219" s="52" t="s">
        <v>22</v>
      </c>
      <c r="B219" s="47" t="s">
        <v>55</v>
      </c>
      <c r="C219" s="46">
        <v>40</v>
      </c>
      <c r="D219" s="24">
        <v>3</v>
      </c>
      <c r="E219" s="25">
        <v>1.2</v>
      </c>
      <c r="F219" s="25">
        <v>25.1</v>
      </c>
      <c r="G219" s="25">
        <v>104.8</v>
      </c>
      <c r="H219" s="35">
        <v>7.0000000000000007E-2</v>
      </c>
      <c r="I219" s="35">
        <v>0</v>
      </c>
      <c r="J219" s="35">
        <v>0</v>
      </c>
      <c r="K219" s="35">
        <v>0.3</v>
      </c>
      <c r="L219" s="35">
        <v>9.1999999999999993</v>
      </c>
      <c r="M219" s="35">
        <v>34.799999999999997</v>
      </c>
      <c r="N219" s="35">
        <v>13.2</v>
      </c>
      <c r="O219" s="35">
        <v>0.8</v>
      </c>
    </row>
    <row r="220" spans="1:17" s="11" customFormat="1" ht="24.95" customHeight="1" x14ac:dyDescent="0.2">
      <c r="A220" s="165" t="s">
        <v>23</v>
      </c>
      <c r="B220" s="165"/>
      <c r="C220" s="165"/>
      <c r="D220" s="107">
        <f>SUM(D217:D219)</f>
        <v>11.6</v>
      </c>
      <c r="E220" s="107">
        <f t="shared" ref="E220:O220" si="36">SUM(E217:E219)</f>
        <v>8.5</v>
      </c>
      <c r="F220" s="107">
        <f t="shared" si="36"/>
        <v>80.800000000000011</v>
      </c>
      <c r="G220" s="107">
        <f t="shared" si="36"/>
        <v>426.54</v>
      </c>
      <c r="H220" s="107">
        <f t="shared" si="36"/>
        <v>0.37</v>
      </c>
      <c r="I220" s="107">
        <f t="shared" si="36"/>
        <v>2.1</v>
      </c>
      <c r="J220" s="107">
        <f t="shared" si="36"/>
        <v>180.03</v>
      </c>
      <c r="K220" s="107">
        <f t="shared" si="36"/>
        <v>0.6</v>
      </c>
      <c r="L220" s="107">
        <f t="shared" si="36"/>
        <v>349.59999999999997</v>
      </c>
      <c r="M220" s="107">
        <f t="shared" si="36"/>
        <v>302.5</v>
      </c>
      <c r="N220" s="107">
        <f t="shared" si="36"/>
        <v>51.599999999999994</v>
      </c>
      <c r="O220" s="107">
        <f t="shared" si="36"/>
        <v>3</v>
      </c>
    </row>
    <row r="221" spans="1:17" s="11" customFormat="1" ht="24.95" customHeight="1" x14ac:dyDescent="0.2">
      <c r="A221" s="176" t="s">
        <v>24</v>
      </c>
      <c r="B221" s="176"/>
      <c r="C221" s="176"/>
      <c r="D221" s="176"/>
      <c r="E221" s="176"/>
      <c r="F221" s="176"/>
      <c r="G221" s="176"/>
      <c r="H221" s="176"/>
      <c r="I221" s="176"/>
      <c r="J221" s="176"/>
      <c r="K221" s="176"/>
      <c r="L221" s="176"/>
      <c r="M221" s="176"/>
      <c r="N221" s="176"/>
      <c r="O221" s="176"/>
    </row>
    <row r="222" spans="1:17" s="20" customFormat="1" ht="35.1" customHeight="1" x14ac:dyDescent="0.2">
      <c r="A222" s="53">
        <v>100</v>
      </c>
      <c r="B222" s="15" t="s">
        <v>113</v>
      </c>
      <c r="C222" s="14">
        <v>200</v>
      </c>
      <c r="D222" s="16">
        <v>2.9</v>
      </c>
      <c r="E222" s="16">
        <v>1.7</v>
      </c>
      <c r="F222" s="16">
        <v>10.3</v>
      </c>
      <c r="G222" s="17">
        <v>107.27</v>
      </c>
      <c r="H222" s="18">
        <v>0.03</v>
      </c>
      <c r="I222" s="19">
        <v>5.4</v>
      </c>
      <c r="J222" s="19">
        <v>78.099999999999994</v>
      </c>
      <c r="K222" s="19">
        <v>1</v>
      </c>
      <c r="L222" s="19">
        <v>28.7</v>
      </c>
      <c r="M222" s="19">
        <v>23.1</v>
      </c>
      <c r="N222" s="19">
        <v>10.4</v>
      </c>
      <c r="O222" s="19">
        <v>0.4</v>
      </c>
    </row>
    <row r="223" spans="1:17" s="20" customFormat="1" ht="35.1" customHeight="1" x14ac:dyDescent="0.2">
      <c r="A223" s="54">
        <v>311</v>
      </c>
      <c r="B223" s="100" t="s">
        <v>114</v>
      </c>
      <c r="C223" s="21">
        <v>250</v>
      </c>
      <c r="D223" s="73">
        <v>21.5</v>
      </c>
      <c r="E223" s="27">
        <v>22.4</v>
      </c>
      <c r="F223" s="27">
        <v>36.9</v>
      </c>
      <c r="G223" s="27">
        <v>481.2</v>
      </c>
      <c r="H223" s="27">
        <v>0.06</v>
      </c>
      <c r="I223" s="27">
        <v>9</v>
      </c>
      <c r="J223" s="101">
        <v>20.399999999999999</v>
      </c>
      <c r="K223" s="27">
        <v>0.8</v>
      </c>
      <c r="L223" s="27">
        <v>134</v>
      </c>
      <c r="M223" s="27">
        <v>217.5</v>
      </c>
      <c r="N223" s="27">
        <v>39</v>
      </c>
      <c r="O223" s="27">
        <v>1.2</v>
      </c>
    </row>
    <row r="224" spans="1:17" s="28" customFormat="1" ht="35.1" customHeight="1" x14ac:dyDescent="0.2">
      <c r="A224" s="54">
        <v>394</v>
      </c>
      <c r="B224" s="32" t="s">
        <v>47</v>
      </c>
      <c r="C224" s="33">
        <v>200</v>
      </c>
      <c r="D224" s="24">
        <v>0.2</v>
      </c>
      <c r="E224" s="34">
        <v>0.2</v>
      </c>
      <c r="F224" s="25">
        <v>27.9</v>
      </c>
      <c r="G224" s="25">
        <v>111.1</v>
      </c>
      <c r="H224" s="35">
        <v>0.02</v>
      </c>
      <c r="I224" s="35">
        <v>7.3</v>
      </c>
      <c r="J224" s="35">
        <v>2</v>
      </c>
      <c r="K224" s="35">
        <v>0.01</v>
      </c>
      <c r="L224" s="35">
        <v>8</v>
      </c>
      <c r="M224" s="35">
        <v>1.4</v>
      </c>
      <c r="N224" s="35">
        <v>5.6</v>
      </c>
      <c r="O224" s="35">
        <v>0.4</v>
      </c>
    </row>
    <row r="225" spans="1:15" s="28" customFormat="1" ht="35.1" customHeight="1" x14ac:dyDescent="0.2">
      <c r="A225" s="86" t="s">
        <v>22</v>
      </c>
      <c r="B225" s="22" t="s">
        <v>48</v>
      </c>
      <c r="C225" s="21">
        <v>50</v>
      </c>
      <c r="D225" s="96">
        <v>3.25</v>
      </c>
      <c r="E225" s="36">
        <v>0.62</v>
      </c>
      <c r="F225" s="36">
        <v>19.75</v>
      </c>
      <c r="G225" s="36">
        <v>97.8</v>
      </c>
      <c r="H225" s="36">
        <v>0.1</v>
      </c>
      <c r="I225" s="36">
        <v>0</v>
      </c>
      <c r="J225" s="36">
        <v>0</v>
      </c>
      <c r="K225" s="36">
        <v>2</v>
      </c>
      <c r="L225" s="36">
        <v>14.5</v>
      </c>
      <c r="M225" s="36">
        <v>16.8</v>
      </c>
      <c r="N225" s="36">
        <v>16</v>
      </c>
      <c r="O225" s="36">
        <v>0.9</v>
      </c>
    </row>
    <row r="226" spans="1:15" s="11" customFormat="1" ht="24.95" customHeight="1" x14ac:dyDescent="0.2">
      <c r="A226" s="165" t="s">
        <v>25</v>
      </c>
      <c r="B226" s="165"/>
      <c r="C226" s="165"/>
      <c r="D226" s="107">
        <f>SUM(D222:D225)</f>
        <v>27.849999999999998</v>
      </c>
      <c r="E226" s="107">
        <f t="shared" ref="E226:O226" si="37">SUM(E222:E225)</f>
        <v>24.919999999999998</v>
      </c>
      <c r="F226" s="107">
        <f t="shared" si="37"/>
        <v>94.85</v>
      </c>
      <c r="G226" s="107">
        <f t="shared" si="37"/>
        <v>797.37</v>
      </c>
      <c r="H226" s="107">
        <f t="shared" si="37"/>
        <v>0.21000000000000002</v>
      </c>
      <c r="I226" s="107">
        <f t="shared" si="37"/>
        <v>21.7</v>
      </c>
      <c r="J226" s="107">
        <f t="shared" si="37"/>
        <v>100.5</v>
      </c>
      <c r="K226" s="107">
        <f t="shared" si="37"/>
        <v>3.81</v>
      </c>
      <c r="L226" s="107">
        <f t="shared" si="37"/>
        <v>185.2</v>
      </c>
      <c r="M226" s="107">
        <f t="shared" si="37"/>
        <v>258.8</v>
      </c>
      <c r="N226" s="107">
        <f t="shared" si="37"/>
        <v>71</v>
      </c>
      <c r="O226" s="107">
        <f t="shared" si="37"/>
        <v>2.9</v>
      </c>
    </row>
    <row r="227" spans="1:15" s="11" customFormat="1" ht="24.95" customHeight="1" x14ac:dyDescent="0.2">
      <c r="A227" s="176" t="s">
        <v>26</v>
      </c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</row>
    <row r="228" spans="1:15" s="11" customFormat="1" ht="24.95" customHeight="1" x14ac:dyDescent="0.2">
      <c r="A228" s="51">
        <v>430</v>
      </c>
      <c r="B228" s="47" t="s">
        <v>54</v>
      </c>
      <c r="C228" s="46">
        <v>200</v>
      </c>
      <c r="D228" s="30">
        <v>0</v>
      </c>
      <c r="E228" s="31">
        <v>0</v>
      </c>
      <c r="F228" s="31">
        <v>15</v>
      </c>
      <c r="G228" s="31">
        <v>60</v>
      </c>
      <c r="H228" s="31">
        <v>0</v>
      </c>
      <c r="I228" s="31">
        <v>0</v>
      </c>
      <c r="J228" s="31">
        <v>0</v>
      </c>
      <c r="K228" s="16">
        <v>0</v>
      </c>
      <c r="L228" s="31">
        <v>5</v>
      </c>
      <c r="M228" s="31">
        <v>8</v>
      </c>
      <c r="N228" s="31">
        <v>4</v>
      </c>
      <c r="O228" s="31">
        <v>1</v>
      </c>
    </row>
    <row r="229" spans="1:15" s="11" customFormat="1" ht="33" customHeight="1" x14ac:dyDescent="0.2">
      <c r="A229" s="52" t="s">
        <v>22</v>
      </c>
      <c r="B229" s="47" t="s">
        <v>95</v>
      </c>
      <c r="C229" s="29">
        <v>40</v>
      </c>
      <c r="D229" s="30">
        <v>1.1000000000000001</v>
      </c>
      <c r="E229" s="17">
        <v>2.16</v>
      </c>
      <c r="F229" s="31">
        <v>18.399999999999999</v>
      </c>
      <c r="G229" s="31">
        <v>137.6</v>
      </c>
      <c r="H229" s="31">
        <v>0</v>
      </c>
      <c r="I229" s="31">
        <v>0</v>
      </c>
      <c r="J229" s="31">
        <v>0</v>
      </c>
      <c r="K229" s="16">
        <v>0.2</v>
      </c>
      <c r="L229" s="17">
        <v>0.53</v>
      </c>
      <c r="M229" s="31">
        <v>4.3</v>
      </c>
      <c r="N229" s="31">
        <v>0</v>
      </c>
      <c r="O229" s="31">
        <v>0</v>
      </c>
    </row>
    <row r="230" spans="1:15" s="11" customFormat="1" ht="24.95" customHeight="1" x14ac:dyDescent="0.2">
      <c r="A230" s="165" t="s">
        <v>27</v>
      </c>
      <c r="B230" s="165"/>
      <c r="C230" s="165"/>
      <c r="D230" s="106">
        <f>SUM(D228:D229)</f>
        <v>1.1000000000000001</v>
      </c>
      <c r="E230" s="106">
        <f t="shared" ref="E230:O230" si="38">SUM(E228:E229)</f>
        <v>2.16</v>
      </c>
      <c r="F230" s="106">
        <f t="shared" si="38"/>
        <v>33.4</v>
      </c>
      <c r="G230" s="106">
        <f t="shared" si="38"/>
        <v>197.6</v>
      </c>
      <c r="H230" s="106">
        <f t="shared" si="38"/>
        <v>0</v>
      </c>
      <c r="I230" s="106">
        <f t="shared" si="38"/>
        <v>0</v>
      </c>
      <c r="J230" s="106">
        <f t="shared" si="38"/>
        <v>0</v>
      </c>
      <c r="K230" s="106">
        <f t="shared" si="38"/>
        <v>0.2</v>
      </c>
      <c r="L230" s="106">
        <f t="shared" si="38"/>
        <v>5.53</v>
      </c>
      <c r="M230" s="106">
        <f t="shared" si="38"/>
        <v>12.3</v>
      </c>
      <c r="N230" s="106">
        <f t="shared" si="38"/>
        <v>4</v>
      </c>
      <c r="O230" s="106">
        <f t="shared" si="38"/>
        <v>1</v>
      </c>
    </row>
    <row r="231" spans="1:15" s="11" customFormat="1" ht="24.95" customHeight="1" x14ac:dyDescent="0.2">
      <c r="A231" s="176" t="s">
        <v>28</v>
      </c>
      <c r="B231" s="176"/>
      <c r="C231" s="176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</row>
    <row r="232" spans="1:15" s="20" customFormat="1" ht="30" customHeight="1" x14ac:dyDescent="0.2">
      <c r="A232" s="55">
        <v>299</v>
      </c>
      <c r="B232" s="15" t="s">
        <v>115</v>
      </c>
      <c r="C232" s="14">
        <v>200</v>
      </c>
      <c r="D232" s="30">
        <v>24.6</v>
      </c>
      <c r="E232" s="31">
        <v>11.5</v>
      </c>
      <c r="F232" s="31">
        <v>27.3</v>
      </c>
      <c r="G232" s="31">
        <v>310.88</v>
      </c>
      <c r="H232" s="31">
        <v>0.1</v>
      </c>
      <c r="I232" s="16">
        <v>0</v>
      </c>
      <c r="J232" s="16">
        <v>0.03</v>
      </c>
      <c r="K232" s="16">
        <v>0.3</v>
      </c>
      <c r="L232" s="31">
        <v>13.8</v>
      </c>
      <c r="M232" s="31">
        <v>92</v>
      </c>
      <c r="N232" s="31">
        <v>28</v>
      </c>
      <c r="O232" s="31">
        <v>0.6</v>
      </c>
    </row>
    <row r="233" spans="1:15" s="11" customFormat="1" ht="24.95" customHeight="1" x14ac:dyDescent="0.2">
      <c r="A233" s="51">
        <v>431</v>
      </c>
      <c r="B233" s="47" t="s">
        <v>50</v>
      </c>
      <c r="C233" s="46">
        <v>205</v>
      </c>
      <c r="D233" s="30">
        <v>0.3</v>
      </c>
      <c r="E233" s="31">
        <v>0</v>
      </c>
      <c r="F233" s="31">
        <v>15.2</v>
      </c>
      <c r="G233" s="17">
        <v>61</v>
      </c>
      <c r="H233" s="31">
        <v>0</v>
      </c>
      <c r="I233" s="31">
        <v>3</v>
      </c>
      <c r="J233" s="31">
        <v>0</v>
      </c>
      <c r="K233" s="16">
        <v>0</v>
      </c>
      <c r="L233" s="31">
        <v>7.4</v>
      </c>
      <c r="M233" s="31">
        <v>9</v>
      </c>
      <c r="N233" s="31">
        <v>5</v>
      </c>
      <c r="O233" s="31">
        <v>0.1</v>
      </c>
    </row>
    <row r="234" spans="1:15" s="11" customFormat="1" ht="24.95" customHeight="1" x14ac:dyDescent="0.2">
      <c r="A234" s="52" t="s">
        <v>22</v>
      </c>
      <c r="B234" s="47" t="s">
        <v>51</v>
      </c>
      <c r="C234" s="46">
        <v>100</v>
      </c>
      <c r="D234" s="58">
        <v>0.4</v>
      </c>
      <c r="E234" s="59">
        <v>0.4</v>
      </c>
      <c r="F234" s="59">
        <v>9.8000000000000007</v>
      </c>
      <c r="G234" s="59">
        <v>47</v>
      </c>
      <c r="H234" s="60">
        <v>0</v>
      </c>
      <c r="I234" s="60">
        <v>45</v>
      </c>
      <c r="J234" s="60">
        <v>0</v>
      </c>
      <c r="K234" s="59">
        <v>0.2</v>
      </c>
      <c r="L234" s="60">
        <v>31</v>
      </c>
      <c r="M234" s="60">
        <v>21</v>
      </c>
      <c r="N234" s="61">
        <v>12</v>
      </c>
      <c r="O234" s="62">
        <v>0.2</v>
      </c>
    </row>
    <row r="235" spans="1:15" s="11" customFormat="1" ht="24.95" customHeight="1" x14ac:dyDescent="0.2">
      <c r="A235" s="52" t="s">
        <v>22</v>
      </c>
      <c r="B235" s="47" t="s">
        <v>52</v>
      </c>
      <c r="C235" s="46">
        <v>40</v>
      </c>
      <c r="D235" s="39">
        <v>2.6</v>
      </c>
      <c r="E235" s="40">
        <v>0.5</v>
      </c>
      <c r="F235" s="40">
        <v>15.8</v>
      </c>
      <c r="G235" s="41">
        <v>78.239999999999995</v>
      </c>
      <c r="H235" s="31">
        <v>0.1</v>
      </c>
      <c r="I235" s="16">
        <v>0</v>
      </c>
      <c r="J235" s="16">
        <v>0</v>
      </c>
      <c r="K235" s="16">
        <v>1.6</v>
      </c>
      <c r="L235" s="31">
        <v>11.6</v>
      </c>
      <c r="M235" s="31">
        <v>13.4</v>
      </c>
      <c r="N235" s="31">
        <v>45.8</v>
      </c>
      <c r="O235" s="31">
        <v>1.2</v>
      </c>
    </row>
    <row r="236" spans="1:15" s="11" customFormat="1" ht="24.95" customHeight="1" x14ac:dyDescent="0.2">
      <c r="A236" s="165" t="s">
        <v>29</v>
      </c>
      <c r="B236" s="165"/>
      <c r="C236" s="165"/>
      <c r="D236" s="107">
        <f>SUM(D232:D235)</f>
        <v>27.900000000000002</v>
      </c>
      <c r="E236" s="107">
        <f t="shared" ref="E236:O236" si="39">SUM(E232:E235)</f>
        <v>12.4</v>
      </c>
      <c r="F236" s="107">
        <f t="shared" si="39"/>
        <v>68.099999999999994</v>
      </c>
      <c r="G236" s="107">
        <f t="shared" si="39"/>
        <v>497.12</v>
      </c>
      <c r="H236" s="107">
        <f t="shared" si="39"/>
        <v>0.2</v>
      </c>
      <c r="I236" s="107">
        <f t="shared" si="39"/>
        <v>48</v>
      </c>
      <c r="J236" s="107">
        <f t="shared" si="39"/>
        <v>0.03</v>
      </c>
      <c r="K236" s="107">
        <f t="shared" si="39"/>
        <v>2.1</v>
      </c>
      <c r="L236" s="107">
        <f t="shared" si="39"/>
        <v>63.800000000000004</v>
      </c>
      <c r="M236" s="107">
        <f t="shared" si="39"/>
        <v>135.4</v>
      </c>
      <c r="N236" s="107">
        <f t="shared" si="39"/>
        <v>90.8</v>
      </c>
      <c r="O236" s="107">
        <f t="shared" si="39"/>
        <v>2.0999999999999996</v>
      </c>
    </row>
    <row r="237" spans="1:15" s="11" customFormat="1" ht="24.95" customHeight="1" x14ac:dyDescent="0.2">
      <c r="A237" s="176" t="s">
        <v>30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</row>
    <row r="238" spans="1:15" s="11" customFormat="1" ht="24.95" customHeight="1" x14ac:dyDescent="0.2">
      <c r="A238" s="51">
        <v>435</v>
      </c>
      <c r="B238" s="47" t="s">
        <v>116</v>
      </c>
      <c r="C238" s="46">
        <v>200</v>
      </c>
      <c r="D238" s="30">
        <v>6.1</v>
      </c>
      <c r="E238" s="31">
        <v>0.2</v>
      </c>
      <c r="F238" s="31">
        <v>8</v>
      </c>
      <c r="G238" s="31">
        <v>62</v>
      </c>
      <c r="H238" s="31">
        <v>0.08</v>
      </c>
      <c r="I238" s="31">
        <v>1</v>
      </c>
      <c r="J238" s="31">
        <v>0.04</v>
      </c>
      <c r="K238" s="16">
        <v>0</v>
      </c>
      <c r="L238" s="31">
        <v>290</v>
      </c>
      <c r="M238" s="31">
        <v>950</v>
      </c>
      <c r="N238" s="31">
        <v>140</v>
      </c>
      <c r="O238" s="16">
        <v>0</v>
      </c>
    </row>
    <row r="239" spans="1:15" s="11" customFormat="1" ht="30.75" customHeight="1" x14ac:dyDescent="0.2">
      <c r="A239" s="52" t="s">
        <v>22</v>
      </c>
      <c r="B239" s="47" t="s">
        <v>95</v>
      </c>
      <c r="C239" s="46">
        <v>30</v>
      </c>
      <c r="D239" s="19">
        <v>1.1299999999999999</v>
      </c>
      <c r="E239" s="17">
        <v>1.47</v>
      </c>
      <c r="F239" s="17">
        <v>11.16</v>
      </c>
      <c r="G239" s="31">
        <v>62.5</v>
      </c>
      <c r="H239" s="31">
        <v>0</v>
      </c>
      <c r="I239" s="31">
        <v>45</v>
      </c>
      <c r="J239" s="31">
        <v>0</v>
      </c>
      <c r="K239" s="16">
        <v>0.2</v>
      </c>
      <c r="L239" s="31">
        <v>0.53</v>
      </c>
      <c r="M239" s="31">
        <v>4.3</v>
      </c>
      <c r="N239" s="31">
        <v>13.5</v>
      </c>
      <c r="O239" s="31">
        <v>0.2</v>
      </c>
    </row>
    <row r="240" spans="1:15" s="11" customFormat="1" ht="24.95" customHeight="1" x14ac:dyDescent="0.2">
      <c r="A240" s="165" t="s">
        <v>31</v>
      </c>
      <c r="B240" s="165"/>
      <c r="C240" s="165"/>
      <c r="D240" s="107">
        <f>SUM(D238:D239)</f>
        <v>7.2299999999999995</v>
      </c>
      <c r="E240" s="107">
        <f t="shared" ref="E240:O240" si="40">SUM(E238:E239)</f>
        <v>1.67</v>
      </c>
      <c r="F240" s="107">
        <f t="shared" si="40"/>
        <v>19.16</v>
      </c>
      <c r="G240" s="107">
        <f t="shared" si="40"/>
        <v>124.5</v>
      </c>
      <c r="H240" s="107">
        <f t="shared" si="40"/>
        <v>0.08</v>
      </c>
      <c r="I240" s="107">
        <f t="shared" si="40"/>
        <v>46</v>
      </c>
      <c r="J240" s="107">
        <f t="shared" si="40"/>
        <v>0.04</v>
      </c>
      <c r="K240" s="107">
        <f t="shared" si="40"/>
        <v>0.2</v>
      </c>
      <c r="L240" s="107">
        <f t="shared" si="40"/>
        <v>290.52999999999997</v>
      </c>
      <c r="M240" s="107">
        <f t="shared" si="40"/>
        <v>954.3</v>
      </c>
      <c r="N240" s="107">
        <f t="shared" si="40"/>
        <v>153.5</v>
      </c>
      <c r="O240" s="107">
        <f t="shared" si="40"/>
        <v>0.2</v>
      </c>
    </row>
    <row r="241" spans="1:17" s="11" customFormat="1" ht="24.95" customHeight="1" x14ac:dyDescent="0.2">
      <c r="A241" s="165" t="s">
        <v>32</v>
      </c>
      <c r="B241" s="165"/>
      <c r="C241" s="165"/>
      <c r="D241" s="107">
        <f>D240+D236+D230+D226+D220</f>
        <v>75.679999999999993</v>
      </c>
      <c r="E241" s="107">
        <f t="shared" ref="E241:O241" si="41">E240+E236+E230+E226+E220</f>
        <v>49.65</v>
      </c>
      <c r="F241" s="107">
        <f t="shared" si="41"/>
        <v>296.31</v>
      </c>
      <c r="G241" s="107">
        <f t="shared" si="41"/>
        <v>2043.13</v>
      </c>
      <c r="H241" s="107">
        <f t="shared" si="41"/>
        <v>0.8600000000000001</v>
      </c>
      <c r="I241" s="107">
        <f t="shared" si="41"/>
        <v>117.8</v>
      </c>
      <c r="J241" s="107">
        <f t="shared" si="41"/>
        <v>280.60000000000002</v>
      </c>
      <c r="K241" s="107">
        <f t="shared" si="41"/>
        <v>6.91</v>
      </c>
      <c r="L241" s="107">
        <f t="shared" si="41"/>
        <v>894.65999999999985</v>
      </c>
      <c r="M241" s="107">
        <f t="shared" si="41"/>
        <v>1663.3</v>
      </c>
      <c r="N241" s="107">
        <f t="shared" si="41"/>
        <v>370.9</v>
      </c>
      <c r="O241" s="107">
        <f t="shared" si="41"/>
        <v>9.1999999999999993</v>
      </c>
    </row>
    <row r="242" spans="1:17" s="20" customFormat="1" ht="69" customHeight="1" x14ac:dyDescent="0.2">
      <c r="A242" s="166" t="s">
        <v>77</v>
      </c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17"/>
      <c r="Q242" s="117"/>
    </row>
    <row r="243" spans="1:17" ht="25.5" customHeight="1" x14ac:dyDescent="0.2">
      <c r="A243" s="3"/>
      <c r="B243" s="4"/>
      <c r="C243" s="5"/>
      <c r="D243" s="174" t="s">
        <v>0</v>
      </c>
      <c r="E243" s="174"/>
      <c r="F243" s="177" t="s">
        <v>33</v>
      </c>
      <c r="G243" s="177"/>
      <c r="H243" s="12"/>
      <c r="I243" s="175"/>
      <c r="J243" s="175"/>
      <c r="K243" s="12"/>
      <c r="L243" s="5"/>
      <c r="M243" s="5"/>
      <c r="N243" s="5"/>
      <c r="O243" s="5"/>
    </row>
    <row r="244" spans="1:17" ht="18.75" customHeight="1" x14ac:dyDescent="0.2">
      <c r="A244" s="2"/>
      <c r="B244" s="5"/>
      <c r="C244" s="5"/>
      <c r="D244" s="174" t="s">
        <v>2</v>
      </c>
      <c r="E244" s="174"/>
      <c r="F244" s="13">
        <v>2</v>
      </c>
      <c r="G244" s="12"/>
      <c r="H244" s="12"/>
      <c r="I244" s="175" t="s">
        <v>3</v>
      </c>
      <c r="J244" s="175"/>
      <c r="K244" s="80" t="s">
        <v>78</v>
      </c>
      <c r="L244" s="5"/>
      <c r="M244" s="5"/>
      <c r="N244" s="5"/>
      <c r="O244" s="5"/>
    </row>
    <row r="245" spans="1:17" s="11" customFormat="1" ht="24.95" customHeight="1" x14ac:dyDescent="0.2">
      <c r="A245" s="179" t="s">
        <v>4</v>
      </c>
      <c r="B245" s="179" t="s">
        <v>5</v>
      </c>
      <c r="C245" s="179" t="s">
        <v>6</v>
      </c>
      <c r="D245" s="181" t="s">
        <v>7</v>
      </c>
      <c r="E245" s="181"/>
      <c r="F245" s="181"/>
      <c r="G245" s="179" t="s">
        <v>8</v>
      </c>
      <c r="H245" s="181" t="s">
        <v>9</v>
      </c>
      <c r="I245" s="181"/>
      <c r="J245" s="181"/>
      <c r="K245" s="181"/>
      <c r="L245" s="178" t="s">
        <v>10</v>
      </c>
      <c r="M245" s="178"/>
      <c r="N245" s="178"/>
      <c r="O245" s="178"/>
    </row>
    <row r="246" spans="1:17" s="75" customFormat="1" ht="42.75" customHeight="1" x14ac:dyDescent="0.2">
      <c r="A246" s="180"/>
      <c r="B246" s="180"/>
      <c r="C246" s="180"/>
      <c r="D246" s="76" t="s">
        <v>11</v>
      </c>
      <c r="E246" s="76" t="s">
        <v>12</v>
      </c>
      <c r="F246" s="76" t="s">
        <v>13</v>
      </c>
      <c r="G246" s="180"/>
      <c r="H246" s="76" t="s">
        <v>14</v>
      </c>
      <c r="I246" s="76" t="s">
        <v>15</v>
      </c>
      <c r="J246" s="76" t="s">
        <v>16</v>
      </c>
      <c r="K246" s="76" t="s">
        <v>70</v>
      </c>
      <c r="L246" s="76" t="s">
        <v>17</v>
      </c>
      <c r="M246" s="76" t="s">
        <v>18</v>
      </c>
      <c r="N246" s="76" t="s">
        <v>19</v>
      </c>
      <c r="O246" s="76" t="s">
        <v>20</v>
      </c>
    </row>
    <row r="247" spans="1:17" s="89" customFormat="1" ht="21" customHeight="1" x14ac:dyDescent="0.2">
      <c r="A247" s="56">
        <v>1</v>
      </c>
      <c r="B247" s="87">
        <v>2</v>
      </c>
      <c r="C247" s="56">
        <v>3</v>
      </c>
      <c r="D247" s="56">
        <v>4</v>
      </c>
      <c r="E247" s="56">
        <v>5</v>
      </c>
      <c r="F247" s="56">
        <v>6</v>
      </c>
      <c r="G247" s="56">
        <v>7</v>
      </c>
      <c r="H247" s="56">
        <v>8</v>
      </c>
      <c r="I247" s="56">
        <v>9</v>
      </c>
      <c r="J247" s="56">
        <v>10</v>
      </c>
      <c r="K247" s="56">
        <v>11</v>
      </c>
      <c r="L247" s="56">
        <v>12</v>
      </c>
      <c r="M247" s="87">
        <v>13</v>
      </c>
      <c r="N247" s="56">
        <v>14</v>
      </c>
      <c r="O247" s="88">
        <v>15</v>
      </c>
    </row>
    <row r="248" spans="1:17" s="11" customFormat="1" ht="24.95" customHeight="1" x14ac:dyDescent="0.2">
      <c r="A248" s="176" t="s">
        <v>21</v>
      </c>
      <c r="B248" s="176"/>
      <c r="C248" s="176"/>
      <c r="D248" s="176"/>
      <c r="E248" s="176"/>
      <c r="F248" s="176"/>
      <c r="G248" s="176"/>
      <c r="H248" s="176"/>
      <c r="I248" s="176"/>
      <c r="J248" s="176"/>
      <c r="K248" s="176"/>
      <c r="L248" s="176"/>
      <c r="M248" s="176"/>
      <c r="N248" s="176"/>
      <c r="O248" s="176"/>
    </row>
    <row r="249" spans="1:17" s="11" customFormat="1" ht="33" customHeight="1" x14ac:dyDescent="0.2">
      <c r="A249" s="51">
        <v>190</v>
      </c>
      <c r="B249" s="47" t="s">
        <v>118</v>
      </c>
      <c r="C249" s="14" t="s">
        <v>46</v>
      </c>
      <c r="D249" s="30">
        <v>4.8</v>
      </c>
      <c r="E249" s="31">
        <v>7.3</v>
      </c>
      <c r="F249" s="31">
        <v>21.7</v>
      </c>
      <c r="G249" s="31">
        <v>171.53</v>
      </c>
      <c r="H249" s="31">
        <v>0.1</v>
      </c>
      <c r="I249" s="16">
        <v>1.5</v>
      </c>
      <c r="J249" s="31">
        <v>0.1</v>
      </c>
      <c r="K249" s="16">
        <v>0.2</v>
      </c>
      <c r="L249" s="31">
        <v>125</v>
      </c>
      <c r="M249" s="31">
        <v>119</v>
      </c>
      <c r="N249" s="31">
        <v>18.899999999999999</v>
      </c>
      <c r="O249" s="31">
        <v>0.4</v>
      </c>
    </row>
    <row r="250" spans="1:17" s="98" customFormat="1" ht="31.5" customHeight="1" x14ac:dyDescent="0.2">
      <c r="A250" s="54">
        <v>432</v>
      </c>
      <c r="B250" s="71" t="s">
        <v>58</v>
      </c>
      <c r="C250" s="21">
        <v>200</v>
      </c>
      <c r="D250" s="73">
        <v>1.5</v>
      </c>
      <c r="E250" s="27">
        <v>1.3</v>
      </c>
      <c r="F250" s="27">
        <v>22.3</v>
      </c>
      <c r="G250" s="35">
        <v>107</v>
      </c>
      <c r="H250" s="35">
        <v>0.5</v>
      </c>
      <c r="I250" s="35">
        <v>0.01</v>
      </c>
      <c r="J250" s="35">
        <v>0</v>
      </c>
      <c r="K250" s="35">
        <v>0</v>
      </c>
      <c r="L250" s="35">
        <v>61</v>
      </c>
      <c r="M250" s="35">
        <v>45</v>
      </c>
      <c r="N250" s="35">
        <v>7</v>
      </c>
      <c r="O250" s="35">
        <v>1</v>
      </c>
    </row>
    <row r="251" spans="1:17" s="11" customFormat="1" ht="24.95" customHeight="1" x14ac:dyDescent="0.2">
      <c r="A251" s="52" t="s">
        <v>22</v>
      </c>
      <c r="B251" s="47" t="s">
        <v>55</v>
      </c>
      <c r="C251" s="46">
        <v>40</v>
      </c>
      <c r="D251" s="24">
        <v>3</v>
      </c>
      <c r="E251" s="25">
        <v>1.2</v>
      </c>
      <c r="F251" s="25">
        <v>25.1</v>
      </c>
      <c r="G251" s="25">
        <v>104.8</v>
      </c>
      <c r="H251" s="35">
        <v>7.0000000000000007E-2</v>
      </c>
      <c r="I251" s="35">
        <v>0</v>
      </c>
      <c r="J251" s="35">
        <v>0</v>
      </c>
      <c r="K251" s="35">
        <v>0.3</v>
      </c>
      <c r="L251" s="35">
        <v>9.1999999999999993</v>
      </c>
      <c r="M251" s="35">
        <v>34.799999999999997</v>
      </c>
      <c r="N251" s="35">
        <v>13.2</v>
      </c>
      <c r="O251" s="35">
        <v>0.8</v>
      </c>
    </row>
    <row r="252" spans="1:17" s="11" customFormat="1" ht="24.95" customHeight="1" x14ac:dyDescent="0.2">
      <c r="A252" s="165" t="s">
        <v>23</v>
      </c>
      <c r="B252" s="165"/>
      <c r="C252" s="165"/>
      <c r="D252" s="106">
        <f>SUM(D249:D251)</f>
        <v>9.3000000000000007</v>
      </c>
      <c r="E252" s="106">
        <f t="shared" ref="E252:O252" si="42">SUM(E249:E251)</f>
        <v>9.7999999999999989</v>
      </c>
      <c r="F252" s="106">
        <f t="shared" si="42"/>
        <v>69.099999999999994</v>
      </c>
      <c r="G252" s="106">
        <f t="shared" si="42"/>
        <v>383.33</v>
      </c>
      <c r="H252" s="106">
        <f t="shared" si="42"/>
        <v>0.66999999999999993</v>
      </c>
      <c r="I252" s="106">
        <f t="shared" si="42"/>
        <v>1.51</v>
      </c>
      <c r="J252" s="106">
        <f t="shared" si="42"/>
        <v>0.1</v>
      </c>
      <c r="K252" s="106">
        <f t="shared" si="42"/>
        <v>0.5</v>
      </c>
      <c r="L252" s="106">
        <f t="shared" si="42"/>
        <v>195.2</v>
      </c>
      <c r="M252" s="106">
        <f t="shared" si="42"/>
        <v>198.8</v>
      </c>
      <c r="N252" s="106">
        <f t="shared" si="42"/>
        <v>39.099999999999994</v>
      </c>
      <c r="O252" s="106">
        <f t="shared" si="42"/>
        <v>2.2000000000000002</v>
      </c>
    </row>
    <row r="253" spans="1:17" s="11" customFormat="1" ht="24.95" customHeight="1" x14ac:dyDescent="0.2">
      <c r="A253" s="176" t="s">
        <v>24</v>
      </c>
      <c r="B253" s="176"/>
      <c r="C253" s="176"/>
      <c r="D253" s="176"/>
      <c r="E253" s="176"/>
      <c r="F253" s="176"/>
      <c r="G253" s="176"/>
      <c r="H253" s="176"/>
      <c r="I253" s="176"/>
      <c r="J253" s="176"/>
      <c r="K253" s="176"/>
      <c r="L253" s="176"/>
      <c r="M253" s="176"/>
      <c r="N253" s="176"/>
      <c r="O253" s="176"/>
    </row>
    <row r="254" spans="1:17" s="20" customFormat="1" ht="35.1" customHeight="1" x14ac:dyDescent="0.2">
      <c r="A254" s="53">
        <v>95</v>
      </c>
      <c r="B254" s="74" t="s">
        <v>119</v>
      </c>
      <c r="C254" s="14" t="s">
        <v>43</v>
      </c>
      <c r="D254" s="17">
        <v>6.1</v>
      </c>
      <c r="E254" s="16">
        <v>6.1</v>
      </c>
      <c r="F254" s="16">
        <v>2.7</v>
      </c>
      <c r="G254" s="16">
        <v>89.6</v>
      </c>
      <c r="H254" s="31">
        <v>0.1</v>
      </c>
      <c r="I254" s="31">
        <v>20.5</v>
      </c>
      <c r="J254" s="31">
        <v>175</v>
      </c>
      <c r="K254" s="16">
        <v>1</v>
      </c>
      <c r="L254" s="31">
        <v>172.3</v>
      </c>
      <c r="M254" s="31">
        <v>184</v>
      </c>
      <c r="N254" s="31">
        <v>27</v>
      </c>
      <c r="O254" s="31">
        <v>0.9</v>
      </c>
    </row>
    <row r="255" spans="1:17" s="20" customFormat="1" ht="32.25" customHeight="1" x14ac:dyDescent="0.2">
      <c r="A255" s="55">
        <v>259</v>
      </c>
      <c r="B255" s="74" t="s">
        <v>120</v>
      </c>
      <c r="C255" s="29" t="s">
        <v>41</v>
      </c>
      <c r="D255" s="30">
        <v>14.8</v>
      </c>
      <c r="E255" s="31">
        <v>17.600000000000001</v>
      </c>
      <c r="F255" s="31">
        <v>5.8</v>
      </c>
      <c r="G255" s="31">
        <v>389</v>
      </c>
      <c r="H255" s="31">
        <v>0.1</v>
      </c>
      <c r="I255" s="31">
        <v>1.2</v>
      </c>
      <c r="J255" s="31">
        <v>106</v>
      </c>
      <c r="K255" s="31">
        <v>1.2</v>
      </c>
      <c r="L255" s="31">
        <v>198.4</v>
      </c>
      <c r="M255" s="31">
        <v>175.2</v>
      </c>
      <c r="N255" s="31">
        <v>12.1</v>
      </c>
      <c r="O255" s="31">
        <v>0.8</v>
      </c>
    </row>
    <row r="256" spans="1:17" s="20" customFormat="1" ht="35.1" customHeight="1" x14ac:dyDescent="0.2">
      <c r="A256" s="55">
        <v>331</v>
      </c>
      <c r="B256" s="15" t="s">
        <v>45</v>
      </c>
      <c r="C256" s="14" t="s">
        <v>46</v>
      </c>
      <c r="D256" s="30">
        <v>5.6</v>
      </c>
      <c r="E256" s="31">
        <v>4.8</v>
      </c>
      <c r="F256" s="31">
        <v>48.9</v>
      </c>
      <c r="G256" s="31">
        <v>209.61</v>
      </c>
      <c r="H256" s="31">
        <v>0.1</v>
      </c>
      <c r="I256" s="31">
        <v>1.7</v>
      </c>
      <c r="J256" s="16">
        <v>0.3</v>
      </c>
      <c r="K256" s="31">
        <v>0</v>
      </c>
      <c r="L256" s="31">
        <v>0.5</v>
      </c>
      <c r="M256" s="31">
        <v>16</v>
      </c>
      <c r="N256" s="31">
        <v>2.7</v>
      </c>
      <c r="O256" s="31">
        <v>0</v>
      </c>
    </row>
    <row r="257" spans="1:15" s="28" customFormat="1" ht="35.1" customHeight="1" x14ac:dyDescent="0.2">
      <c r="A257" s="54">
        <v>430</v>
      </c>
      <c r="B257" s="99" t="s">
        <v>121</v>
      </c>
      <c r="C257" s="21">
        <v>200</v>
      </c>
      <c r="D257" s="73">
        <v>0</v>
      </c>
      <c r="E257" s="27">
        <v>0</v>
      </c>
      <c r="F257" s="27">
        <v>15</v>
      </c>
      <c r="G257" s="27">
        <v>60</v>
      </c>
      <c r="H257" s="27">
        <v>0</v>
      </c>
      <c r="I257" s="27">
        <v>0</v>
      </c>
      <c r="J257" s="27">
        <v>0</v>
      </c>
      <c r="K257" s="35">
        <v>0</v>
      </c>
      <c r="L257" s="27">
        <v>5</v>
      </c>
      <c r="M257" s="27">
        <v>8</v>
      </c>
      <c r="N257" s="27">
        <v>4</v>
      </c>
      <c r="O257" s="27">
        <v>1</v>
      </c>
    </row>
    <row r="258" spans="1:15" s="20" customFormat="1" ht="35.1" customHeight="1" x14ac:dyDescent="0.2">
      <c r="A258" s="53" t="s">
        <v>22</v>
      </c>
      <c r="B258" s="37" t="s">
        <v>48</v>
      </c>
      <c r="C258" s="38">
        <v>40</v>
      </c>
      <c r="D258" s="39">
        <v>2.6</v>
      </c>
      <c r="E258" s="40">
        <v>0.5</v>
      </c>
      <c r="F258" s="40">
        <v>15.8</v>
      </c>
      <c r="G258" s="40">
        <v>78.239999999999995</v>
      </c>
      <c r="H258" s="31">
        <v>0.1</v>
      </c>
      <c r="I258" s="16">
        <v>0</v>
      </c>
      <c r="J258" s="16">
        <v>0</v>
      </c>
      <c r="K258" s="16">
        <v>1.6</v>
      </c>
      <c r="L258" s="31">
        <v>11.6</v>
      </c>
      <c r="M258" s="31">
        <v>13.4</v>
      </c>
      <c r="N258" s="31">
        <v>45.8</v>
      </c>
      <c r="O258" s="31">
        <v>1.2</v>
      </c>
    </row>
    <row r="259" spans="1:15" s="11" customFormat="1" ht="24.95" customHeight="1" x14ac:dyDescent="0.2">
      <c r="A259" s="165" t="s">
        <v>25</v>
      </c>
      <c r="B259" s="165"/>
      <c r="C259" s="165"/>
      <c r="D259" s="107">
        <f>SUM(D254:D258)</f>
        <v>29.1</v>
      </c>
      <c r="E259" s="107">
        <f t="shared" ref="E259:O259" si="43">SUM(E254:E258)</f>
        <v>29.000000000000004</v>
      </c>
      <c r="F259" s="107">
        <f t="shared" si="43"/>
        <v>88.2</v>
      </c>
      <c r="G259" s="107">
        <f t="shared" si="43"/>
        <v>826.45</v>
      </c>
      <c r="H259" s="107">
        <f t="shared" si="43"/>
        <v>0.4</v>
      </c>
      <c r="I259" s="107">
        <f t="shared" si="43"/>
        <v>23.4</v>
      </c>
      <c r="J259" s="107">
        <f t="shared" si="43"/>
        <v>281.3</v>
      </c>
      <c r="K259" s="107">
        <f t="shared" si="43"/>
        <v>3.8000000000000003</v>
      </c>
      <c r="L259" s="107">
        <f t="shared" si="43"/>
        <v>387.80000000000007</v>
      </c>
      <c r="M259" s="107">
        <f t="shared" si="43"/>
        <v>396.59999999999997</v>
      </c>
      <c r="N259" s="107">
        <f t="shared" si="43"/>
        <v>91.6</v>
      </c>
      <c r="O259" s="107">
        <f t="shared" si="43"/>
        <v>3.9000000000000004</v>
      </c>
    </row>
    <row r="260" spans="1:15" s="11" customFormat="1" ht="24.95" customHeight="1" x14ac:dyDescent="0.2">
      <c r="A260" s="176" t="s">
        <v>26</v>
      </c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</row>
    <row r="261" spans="1:15" s="20" customFormat="1" ht="27.75" customHeight="1" x14ac:dyDescent="0.2">
      <c r="A261" s="55">
        <v>431</v>
      </c>
      <c r="B261" s="74" t="s">
        <v>68</v>
      </c>
      <c r="C261" s="14" t="s">
        <v>43</v>
      </c>
      <c r="D261" s="30">
        <v>0.3</v>
      </c>
      <c r="E261" s="31">
        <v>0</v>
      </c>
      <c r="F261" s="31">
        <v>15.2</v>
      </c>
      <c r="G261" s="17">
        <v>62</v>
      </c>
      <c r="H261" s="31">
        <v>0</v>
      </c>
      <c r="I261" s="31">
        <v>7</v>
      </c>
      <c r="J261" s="31">
        <v>0</v>
      </c>
      <c r="K261" s="16">
        <v>0</v>
      </c>
      <c r="L261" s="31">
        <v>7.4</v>
      </c>
      <c r="M261" s="31">
        <v>9</v>
      </c>
      <c r="N261" s="31">
        <v>0</v>
      </c>
      <c r="O261" s="31">
        <v>0.1</v>
      </c>
    </row>
    <row r="262" spans="1:15" s="11" customFormat="1" ht="33" customHeight="1" x14ac:dyDescent="0.2">
      <c r="A262" s="52" t="s">
        <v>22</v>
      </c>
      <c r="B262" s="47" t="s">
        <v>95</v>
      </c>
      <c r="C262" s="29">
        <v>40</v>
      </c>
      <c r="D262" s="30">
        <v>1.1000000000000001</v>
      </c>
      <c r="E262" s="17">
        <v>2.16</v>
      </c>
      <c r="F262" s="31">
        <v>18.399999999999999</v>
      </c>
      <c r="G262" s="31">
        <v>137.6</v>
      </c>
      <c r="H262" s="31">
        <v>0</v>
      </c>
      <c r="I262" s="31">
        <v>0</v>
      </c>
      <c r="J262" s="31">
        <v>0</v>
      </c>
      <c r="K262" s="16">
        <v>0.2</v>
      </c>
      <c r="L262" s="17">
        <v>0.53</v>
      </c>
      <c r="M262" s="31">
        <v>4.3</v>
      </c>
      <c r="N262" s="31">
        <v>0</v>
      </c>
      <c r="O262" s="31">
        <v>0</v>
      </c>
    </row>
    <row r="263" spans="1:15" s="11" customFormat="1" ht="24.95" customHeight="1" x14ac:dyDescent="0.2">
      <c r="A263" s="165" t="s">
        <v>27</v>
      </c>
      <c r="B263" s="165"/>
      <c r="C263" s="165"/>
      <c r="D263" s="106">
        <f>SUM(D261:D262)</f>
        <v>1.4000000000000001</v>
      </c>
      <c r="E263" s="106">
        <f t="shared" ref="E263:O263" si="44">SUM(E261:E262)</f>
        <v>2.16</v>
      </c>
      <c r="F263" s="106">
        <f t="shared" si="44"/>
        <v>33.599999999999994</v>
      </c>
      <c r="G263" s="106">
        <f t="shared" si="44"/>
        <v>199.6</v>
      </c>
      <c r="H263" s="106">
        <f t="shared" si="44"/>
        <v>0</v>
      </c>
      <c r="I263" s="106">
        <f t="shared" si="44"/>
        <v>7</v>
      </c>
      <c r="J263" s="106">
        <f t="shared" si="44"/>
        <v>0</v>
      </c>
      <c r="K263" s="106">
        <f t="shared" si="44"/>
        <v>0.2</v>
      </c>
      <c r="L263" s="106">
        <f t="shared" si="44"/>
        <v>7.9300000000000006</v>
      </c>
      <c r="M263" s="106">
        <f t="shared" si="44"/>
        <v>13.3</v>
      </c>
      <c r="N263" s="106">
        <f t="shared" si="44"/>
        <v>0</v>
      </c>
      <c r="O263" s="106">
        <f t="shared" si="44"/>
        <v>0.1</v>
      </c>
    </row>
    <row r="264" spans="1:15" s="11" customFormat="1" ht="24.95" customHeight="1" x14ac:dyDescent="0.2">
      <c r="A264" s="176" t="s">
        <v>28</v>
      </c>
      <c r="B264" s="176"/>
      <c r="C264" s="176"/>
      <c r="D264" s="176"/>
      <c r="E264" s="176"/>
      <c r="F264" s="176"/>
      <c r="G264" s="176"/>
      <c r="H264" s="176"/>
      <c r="I264" s="176"/>
      <c r="J264" s="176"/>
      <c r="K264" s="176"/>
      <c r="L264" s="176"/>
      <c r="M264" s="176"/>
      <c r="N264" s="176"/>
      <c r="O264" s="176"/>
    </row>
    <row r="265" spans="1:15" s="11" customFormat="1" ht="30.75" customHeight="1" x14ac:dyDescent="0.2">
      <c r="A265" s="51" t="s">
        <v>122</v>
      </c>
      <c r="B265" s="47" t="s">
        <v>62</v>
      </c>
      <c r="C265" s="48" t="s">
        <v>34</v>
      </c>
      <c r="D265" s="19">
        <v>5.25</v>
      </c>
      <c r="E265" s="17">
        <v>12.875</v>
      </c>
      <c r="F265" s="17">
        <v>6.9</v>
      </c>
      <c r="G265" s="17">
        <v>208.6</v>
      </c>
      <c r="H265" s="17">
        <v>0.25</v>
      </c>
      <c r="I265" s="17">
        <v>0</v>
      </c>
      <c r="J265" s="17">
        <v>0</v>
      </c>
      <c r="K265" s="17">
        <v>0.5</v>
      </c>
      <c r="L265" s="17">
        <v>45</v>
      </c>
      <c r="M265" s="17">
        <v>202.5</v>
      </c>
      <c r="N265" s="17">
        <v>25</v>
      </c>
      <c r="O265" s="17">
        <v>2.5</v>
      </c>
    </row>
    <row r="266" spans="1:15" s="20" customFormat="1" ht="35.1" customHeight="1" x14ac:dyDescent="0.2">
      <c r="A266" s="55">
        <v>323</v>
      </c>
      <c r="B266" s="74" t="s">
        <v>96</v>
      </c>
      <c r="C266" s="14">
        <v>150</v>
      </c>
      <c r="D266" s="30">
        <v>3.6</v>
      </c>
      <c r="E266" s="31">
        <v>4.8</v>
      </c>
      <c r="F266" s="31">
        <v>26.7</v>
      </c>
      <c r="G266" s="31">
        <v>183.8</v>
      </c>
      <c r="H266" s="31">
        <v>0</v>
      </c>
      <c r="I266" s="27">
        <v>0</v>
      </c>
      <c r="J266" s="31">
        <v>4.5</v>
      </c>
      <c r="K266" s="31">
        <v>1.3</v>
      </c>
      <c r="L266" s="31">
        <v>38.9</v>
      </c>
      <c r="M266" s="31">
        <v>78</v>
      </c>
      <c r="N266" s="31">
        <v>2.6</v>
      </c>
      <c r="O266" s="31">
        <v>0.3</v>
      </c>
    </row>
    <row r="267" spans="1:15" s="11" customFormat="1" ht="24.95" customHeight="1" x14ac:dyDescent="0.2">
      <c r="A267" s="51">
        <v>430</v>
      </c>
      <c r="B267" s="47" t="s">
        <v>54</v>
      </c>
      <c r="C267" s="46">
        <v>200</v>
      </c>
      <c r="D267" s="30">
        <v>0</v>
      </c>
      <c r="E267" s="31">
        <v>0</v>
      </c>
      <c r="F267" s="31">
        <v>15</v>
      </c>
      <c r="G267" s="31">
        <v>60</v>
      </c>
      <c r="H267" s="31">
        <v>0</v>
      </c>
      <c r="I267" s="31">
        <v>0</v>
      </c>
      <c r="J267" s="31">
        <v>0</v>
      </c>
      <c r="K267" s="16">
        <v>0</v>
      </c>
      <c r="L267" s="31">
        <v>5</v>
      </c>
      <c r="M267" s="31">
        <v>8</v>
      </c>
      <c r="N267" s="31">
        <v>4</v>
      </c>
      <c r="O267" s="31">
        <v>1</v>
      </c>
    </row>
    <row r="268" spans="1:15" s="11" customFormat="1" ht="24.95" customHeight="1" x14ac:dyDescent="0.2">
      <c r="A268" s="52" t="s">
        <v>22</v>
      </c>
      <c r="B268" s="47" t="s">
        <v>52</v>
      </c>
      <c r="C268" s="46">
        <v>40</v>
      </c>
      <c r="D268" s="39">
        <v>2.6</v>
      </c>
      <c r="E268" s="40">
        <v>0.5</v>
      </c>
      <c r="F268" s="40">
        <v>15.8</v>
      </c>
      <c r="G268" s="41">
        <v>78.239999999999995</v>
      </c>
      <c r="H268" s="31">
        <v>0.1</v>
      </c>
      <c r="I268" s="16">
        <v>0</v>
      </c>
      <c r="J268" s="16">
        <v>0</v>
      </c>
      <c r="K268" s="16">
        <v>1.6</v>
      </c>
      <c r="L268" s="31">
        <v>11.6</v>
      </c>
      <c r="M268" s="31">
        <v>13.4</v>
      </c>
      <c r="N268" s="31">
        <v>45.8</v>
      </c>
      <c r="O268" s="31">
        <v>1.2</v>
      </c>
    </row>
    <row r="269" spans="1:15" s="11" customFormat="1" ht="24.95" customHeight="1" x14ac:dyDescent="0.2">
      <c r="A269" s="52" t="s">
        <v>22</v>
      </c>
      <c r="B269" s="47" t="s">
        <v>123</v>
      </c>
      <c r="C269" s="46">
        <v>100</v>
      </c>
      <c r="D269" s="109">
        <v>0.8</v>
      </c>
      <c r="E269" s="110">
        <v>0.4</v>
      </c>
      <c r="F269" s="110">
        <v>8.1</v>
      </c>
      <c r="G269" s="110">
        <v>39.200000000000003</v>
      </c>
      <c r="H269" s="110">
        <v>0</v>
      </c>
      <c r="I269" s="110">
        <v>180</v>
      </c>
      <c r="J269" s="112">
        <v>0</v>
      </c>
      <c r="K269" s="112">
        <v>0</v>
      </c>
      <c r="L269" s="110">
        <v>40</v>
      </c>
      <c r="M269" s="113">
        <v>34</v>
      </c>
      <c r="N269" s="110">
        <v>25</v>
      </c>
      <c r="O269" s="114">
        <v>0.8</v>
      </c>
    </row>
    <row r="270" spans="1:15" s="11" customFormat="1" ht="24.95" customHeight="1" x14ac:dyDescent="0.2">
      <c r="A270" s="165" t="s">
        <v>29</v>
      </c>
      <c r="B270" s="165"/>
      <c r="C270" s="165"/>
      <c r="D270" s="107">
        <f>SUM(D265:D269)</f>
        <v>12.25</v>
      </c>
      <c r="E270" s="107">
        <f t="shared" ref="E270:O270" si="45">SUM(E265:E269)</f>
        <v>18.574999999999999</v>
      </c>
      <c r="F270" s="107">
        <f t="shared" si="45"/>
        <v>72.5</v>
      </c>
      <c r="G270" s="107">
        <f t="shared" si="45"/>
        <v>569.84</v>
      </c>
      <c r="H270" s="107">
        <f t="shared" si="45"/>
        <v>0.35</v>
      </c>
      <c r="I270" s="107">
        <f t="shared" si="45"/>
        <v>180</v>
      </c>
      <c r="J270" s="107">
        <f t="shared" si="45"/>
        <v>4.5</v>
      </c>
      <c r="K270" s="107">
        <f t="shared" si="45"/>
        <v>3.4000000000000004</v>
      </c>
      <c r="L270" s="107">
        <f t="shared" si="45"/>
        <v>140.5</v>
      </c>
      <c r="M270" s="107">
        <f t="shared" si="45"/>
        <v>335.9</v>
      </c>
      <c r="N270" s="107">
        <f t="shared" si="45"/>
        <v>102.4</v>
      </c>
      <c r="O270" s="107">
        <f t="shared" si="45"/>
        <v>5.8</v>
      </c>
    </row>
    <row r="271" spans="1:15" s="11" customFormat="1" ht="24.95" customHeight="1" x14ac:dyDescent="0.2">
      <c r="A271" s="176" t="s">
        <v>30</v>
      </c>
      <c r="B271" s="176"/>
      <c r="C271" s="176"/>
      <c r="D271" s="176"/>
      <c r="E271" s="176"/>
      <c r="F271" s="176"/>
      <c r="G271" s="176"/>
      <c r="H271" s="176"/>
      <c r="I271" s="176"/>
      <c r="J271" s="176"/>
      <c r="K271" s="176"/>
      <c r="L271" s="176"/>
      <c r="M271" s="176"/>
      <c r="N271" s="176"/>
      <c r="O271" s="176"/>
    </row>
    <row r="272" spans="1:15" s="11" customFormat="1" ht="24.95" customHeight="1" x14ac:dyDescent="0.2">
      <c r="A272" s="51">
        <v>435</v>
      </c>
      <c r="B272" s="47" t="s">
        <v>65</v>
      </c>
      <c r="C272" s="46">
        <v>200</v>
      </c>
      <c r="D272" s="30">
        <v>6.1</v>
      </c>
      <c r="E272" s="31">
        <v>5.3</v>
      </c>
      <c r="F272" s="31">
        <v>10.1</v>
      </c>
      <c r="G272" s="31">
        <v>113</v>
      </c>
      <c r="H272" s="31">
        <v>0</v>
      </c>
      <c r="I272" s="31">
        <v>1</v>
      </c>
      <c r="J272" s="31">
        <v>0.04</v>
      </c>
      <c r="K272" s="16">
        <v>0</v>
      </c>
      <c r="L272" s="31">
        <v>290</v>
      </c>
      <c r="M272" s="31">
        <v>950</v>
      </c>
      <c r="N272" s="31">
        <v>140</v>
      </c>
      <c r="O272" s="16">
        <v>0</v>
      </c>
    </row>
    <row r="273" spans="1:17" s="11" customFormat="1" ht="24.95" customHeight="1" x14ac:dyDescent="0.2">
      <c r="A273" s="51">
        <v>467</v>
      </c>
      <c r="B273" s="47" t="s">
        <v>79</v>
      </c>
      <c r="C273" s="46">
        <v>60</v>
      </c>
      <c r="D273" s="109">
        <v>4.0999999999999996</v>
      </c>
      <c r="E273" s="110">
        <v>7.4</v>
      </c>
      <c r="F273" s="110">
        <v>37.4</v>
      </c>
      <c r="G273" s="111">
        <v>239.77</v>
      </c>
      <c r="H273" s="110">
        <v>7.0000000000000007E-2</v>
      </c>
      <c r="I273" s="112">
        <v>0</v>
      </c>
      <c r="J273" s="110">
        <v>0.05</v>
      </c>
      <c r="K273" s="112">
        <v>0</v>
      </c>
      <c r="L273" s="112">
        <v>9</v>
      </c>
      <c r="M273" s="113">
        <v>33.6</v>
      </c>
      <c r="N273" s="110">
        <v>6</v>
      </c>
      <c r="O273" s="114">
        <v>0.3</v>
      </c>
    </row>
    <row r="274" spans="1:17" s="11" customFormat="1" ht="24.95" customHeight="1" x14ac:dyDescent="0.2">
      <c r="A274" s="165" t="s">
        <v>31</v>
      </c>
      <c r="B274" s="165"/>
      <c r="C274" s="165"/>
      <c r="D274" s="107">
        <f>SUM(D272:D273)</f>
        <v>10.199999999999999</v>
      </c>
      <c r="E274" s="107">
        <f t="shared" ref="E274:O274" si="46">SUM(E272:E273)</f>
        <v>12.7</v>
      </c>
      <c r="F274" s="107">
        <f t="shared" si="46"/>
        <v>47.5</v>
      </c>
      <c r="G274" s="107">
        <f t="shared" si="46"/>
        <v>352.77</v>
      </c>
      <c r="H274" s="107">
        <f t="shared" si="46"/>
        <v>7.0000000000000007E-2</v>
      </c>
      <c r="I274" s="107">
        <f t="shared" si="46"/>
        <v>1</v>
      </c>
      <c r="J274" s="107">
        <f t="shared" si="46"/>
        <v>0.09</v>
      </c>
      <c r="K274" s="107">
        <f t="shared" si="46"/>
        <v>0</v>
      </c>
      <c r="L274" s="107">
        <f t="shared" si="46"/>
        <v>299</v>
      </c>
      <c r="M274" s="107">
        <f t="shared" si="46"/>
        <v>983.6</v>
      </c>
      <c r="N274" s="107">
        <f t="shared" si="46"/>
        <v>146</v>
      </c>
      <c r="O274" s="107">
        <f t="shared" si="46"/>
        <v>0.3</v>
      </c>
    </row>
    <row r="275" spans="1:17" s="11" customFormat="1" ht="24.95" customHeight="1" x14ac:dyDescent="0.2">
      <c r="A275" s="165" t="s">
        <v>32</v>
      </c>
      <c r="B275" s="165"/>
      <c r="C275" s="165"/>
      <c r="D275" s="107">
        <f>D274+D270+D263+D259+D252</f>
        <v>62.25</v>
      </c>
      <c r="E275" s="107">
        <f t="shared" ref="E275:O275" si="47">E274+E270+E263+E259+E252</f>
        <v>72.234999999999999</v>
      </c>
      <c r="F275" s="107">
        <f t="shared" si="47"/>
        <v>310.89999999999998</v>
      </c>
      <c r="G275" s="107">
        <f t="shared" si="47"/>
        <v>2331.9900000000002</v>
      </c>
      <c r="H275" s="107">
        <f t="shared" si="47"/>
        <v>1.49</v>
      </c>
      <c r="I275" s="107">
        <f t="shared" si="47"/>
        <v>212.91</v>
      </c>
      <c r="J275" s="107">
        <f t="shared" si="47"/>
        <v>285.99</v>
      </c>
      <c r="K275" s="107">
        <f t="shared" si="47"/>
        <v>7.9</v>
      </c>
      <c r="L275" s="107">
        <f t="shared" si="47"/>
        <v>1030.43</v>
      </c>
      <c r="M275" s="107">
        <f t="shared" si="47"/>
        <v>1928.1999999999998</v>
      </c>
      <c r="N275" s="107">
        <f t="shared" si="47"/>
        <v>379.1</v>
      </c>
      <c r="O275" s="107">
        <f t="shared" si="47"/>
        <v>12.3</v>
      </c>
    </row>
    <row r="276" spans="1:17" s="20" customFormat="1" ht="69" customHeight="1" x14ac:dyDescent="0.2">
      <c r="A276" s="166" t="s">
        <v>77</v>
      </c>
      <c r="B276" s="166"/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166"/>
      <c r="N276" s="166"/>
      <c r="O276" s="166"/>
      <c r="P276" s="117"/>
      <c r="Q276" s="117"/>
    </row>
    <row r="277" spans="1:17" ht="25.5" customHeight="1" x14ac:dyDescent="0.2">
      <c r="A277" s="3"/>
      <c r="B277" s="4"/>
      <c r="C277" s="5"/>
      <c r="D277" s="174" t="s">
        <v>0</v>
      </c>
      <c r="E277" s="174"/>
      <c r="F277" s="177" t="s">
        <v>36</v>
      </c>
      <c r="G277" s="177"/>
      <c r="H277" s="12"/>
      <c r="I277" s="175"/>
      <c r="J277" s="175"/>
      <c r="K277" s="12"/>
      <c r="L277" s="5"/>
      <c r="M277" s="5"/>
      <c r="N277" s="5"/>
      <c r="O277" s="5"/>
    </row>
    <row r="278" spans="1:17" ht="18.75" customHeight="1" x14ac:dyDescent="0.2">
      <c r="A278" s="2"/>
      <c r="B278" s="5"/>
      <c r="C278" s="5"/>
      <c r="D278" s="174" t="s">
        <v>2</v>
      </c>
      <c r="E278" s="174"/>
      <c r="F278" s="13">
        <v>2</v>
      </c>
      <c r="G278" s="12"/>
      <c r="H278" s="12"/>
      <c r="I278" s="175" t="s">
        <v>3</v>
      </c>
      <c r="J278" s="175"/>
      <c r="K278" s="80" t="s">
        <v>78</v>
      </c>
      <c r="L278" s="5"/>
      <c r="M278" s="5"/>
      <c r="N278" s="5"/>
      <c r="O278" s="5"/>
    </row>
    <row r="279" spans="1:17" s="11" customFormat="1" ht="33" customHeight="1" x14ac:dyDescent="0.2">
      <c r="A279" s="179" t="s">
        <v>4</v>
      </c>
      <c r="B279" s="179" t="s">
        <v>5</v>
      </c>
      <c r="C279" s="179" t="s">
        <v>6</v>
      </c>
      <c r="D279" s="181" t="s">
        <v>7</v>
      </c>
      <c r="E279" s="181"/>
      <c r="F279" s="181"/>
      <c r="G279" s="179" t="s">
        <v>8</v>
      </c>
      <c r="H279" s="181" t="s">
        <v>9</v>
      </c>
      <c r="I279" s="181"/>
      <c r="J279" s="181"/>
      <c r="K279" s="181"/>
      <c r="L279" s="178" t="s">
        <v>10</v>
      </c>
      <c r="M279" s="178"/>
      <c r="N279" s="178"/>
      <c r="O279" s="178"/>
    </row>
    <row r="280" spans="1:17" s="75" customFormat="1" ht="35.25" customHeight="1" x14ac:dyDescent="0.2">
      <c r="A280" s="180"/>
      <c r="B280" s="180"/>
      <c r="C280" s="180"/>
      <c r="D280" s="76" t="s">
        <v>11</v>
      </c>
      <c r="E280" s="76" t="s">
        <v>12</v>
      </c>
      <c r="F280" s="76" t="s">
        <v>13</v>
      </c>
      <c r="G280" s="180"/>
      <c r="H280" s="76" t="s">
        <v>14</v>
      </c>
      <c r="I280" s="76" t="s">
        <v>15</v>
      </c>
      <c r="J280" s="76" t="s">
        <v>16</v>
      </c>
      <c r="K280" s="76" t="s">
        <v>70</v>
      </c>
      <c r="L280" s="76" t="s">
        <v>17</v>
      </c>
      <c r="M280" s="76" t="s">
        <v>18</v>
      </c>
      <c r="N280" s="76" t="s">
        <v>19</v>
      </c>
      <c r="O280" s="76" t="s">
        <v>20</v>
      </c>
    </row>
    <row r="281" spans="1:17" s="89" customFormat="1" ht="20.25" customHeight="1" x14ac:dyDescent="0.2">
      <c r="A281" s="56">
        <v>1</v>
      </c>
      <c r="B281" s="87">
        <v>2</v>
      </c>
      <c r="C281" s="56">
        <v>3</v>
      </c>
      <c r="D281" s="56">
        <v>4</v>
      </c>
      <c r="E281" s="56">
        <v>5</v>
      </c>
      <c r="F281" s="56">
        <v>6</v>
      </c>
      <c r="G281" s="56">
        <v>7</v>
      </c>
      <c r="H281" s="56">
        <v>8</v>
      </c>
      <c r="I281" s="56">
        <v>9</v>
      </c>
      <c r="J281" s="56">
        <v>10</v>
      </c>
      <c r="K281" s="56">
        <v>11</v>
      </c>
      <c r="L281" s="56">
        <v>12</v>
      </c>
      <c r="M281" s="87">
        <v>13</v>
      </c>
      <c r="N281" s="56">
        <v>14</v>
      </c>
      <c r="O281" s="88">
        <v>15</v>
      </c>
    </row>
    <row r="282" spans="1:17" s="11" customFormat="1" ht="24.95" customHeight="1" x14ac:dyDescent="0.2">
      <c r="A282" s="176" t="s">
        <v>21</v>
      </c>
      <c r="B282" s="176"/>
      <c r="C282" s="176"/>
      <c r="D282" s="176"/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6"/>
    </row>
    <row r="283" spans="1:17" s="11" customFormat="1" ht="24.95" customHeight="1" x14ac:dyDescent="0.2">
      <c r="A283" s="51">
        <v>214</v>
      </c>
      <c r="B283" s="47" t="s">
        <v>125</v>
      </c>
      <c r="C283" s="46">
        <v>120</v>
      </c>
      <c r="D283" s="7">
        <v>14.1</v>
      </c>
      <c r="E283" s="6">
        <v>20</v>
      </c>
      <c r="F283" s="6">
        <v>1.7</v>
      </c>
      <c r="G283" s="63">
        <v>242.43</v>
      </c>
      <c r="H283" s="8">
        <v>7.0000000000000007E-2</v>
      </c>
      <c r="I283" s="8">
        <v>0</v>
      </c>
      <c r="J283" s="8">
        <v>0.3</v>
      </c>
      <c r="K283" s="8">
        <v>0.2</v>
      </c>
      <c r="L283" s="6">
        <v>94</v>
      </c>
      <c r="M283" s="45">
        <v>201</v>
      </c>
      <c r="N283" s="6">
        <v>16</v>
      </c>
      <c r="O283" s="9">
        <v>2.5</v>
      </c>
    </row>
    <row r="284" spans="1:17" s="11" customFormat="1" ht="24.95" customHeight="1" x14ac:dyDescent="0.2">
      <c r="A284" s="51" t="s">
        <v>94</v>
      </c>
      <c r="B284" s="47" t="s">
        <v>93</v>
      </c>
      <c r="C284" s="46">
        <v>200</v>
      </c>
      <c r="D284" s="30">
        <v>1.5</v>
      </c>
      <c r="E284" s="31">
        <v>1.7</v>
      </c>
      <c r="F284" s="31">
        <v>17.399999999999999</v>
      </c>
      <c r="G284" s="31">
        <v>91.2</v>
      </c>
      <c r="H284" s="16">
        <v>0</v>
      </c>
      <c r="I284" s="16">
        <v>0.2</v>
      </c>
      <c r="J284" s="16">
        <v>0</v>
      </c>
      <c r="K284" s="16">
        <v>0</v>
      </c>
      <c r="L284" s="16">
        <v>56.2</v>
      </c>
      <c r="M284" s="16">
        <v>38.700000000000003</v>
      </c>
      <c r="N284" s="16">
        <v>9.1999999999999993</v>
      </c>
      <c r="O284" s="16">
        <v>0.5</v>
      </c>
    </row>
    <row r="285" spans="1:17" s="11" customFormat="1" ht="24.95" customHeight="1" x14ac:dyDescent="0.2">
      <c r="A285" s="52" t="s">
        <v>22</v>
      </c>
      <c r="B285" s="47" t="s">
        <v>55</v>
      </c>
      <c r="C285" s="46">
        <v>40</v>
      </c>
      <c r="D285" s="24">
        <v>3</v>
      </c>
      <c r="E285" s="25">
        <v>1.2</v>
      </c>
      <c r="F285" s="25">
        <v>25.1</v>
      </c>
      <c r="G285" s="25">
        <v>104.8</v>
      </c>
      <c r="H285" s="35">
        <v>7.0000000000000007E-2</v>
      </c>
      <c r="I285" s="35">
        <v>0</v>
      </c>
      <c r="J285" s="35">
        <v>0</v>
      </c>
      <c r="K285" s="35">
        <v>0.3</v>
      </c>
      <c r="L285" s="35">
        <v>9.1999999999999993</v>
      </c>
      <c r="M285" s="35">
        <v>34.799999999999997</v>
      </c>
      <c r="N285" s="35">
        <v>13.2</v>
      </c>
      <c r="O285" s="35">
        <v>0.8</v>
      </c>
    </row>
    <row r="286" spans="1:17" s="11" customFormat="1" ht="24.95" customHeight="1" x14ac:dyDescent="0.2">
      <c r="A286" s="165" t="s">
        <v>23</v>
      </c>
      <c r="B286" s="165"/>
      <c r="C286" s="165"/>
      <c r="D286" s="107">
        <f>SUM(D283:D285)</f>
        <v>18.600000000000001</v>
      </c>
      <c r="E286" s="107">
        <f t="shared" ref="E286:O286" si="48">SUM(E283:E285)</f>
        <v>22.9</v>
      </c>
      <c r="F286" s="107">
        <f t="shared" si="48"/>
        <v>44.2</v>
      </c>
      <c r="G286" s="107">
        <f t="shared" si="48"/>
        <v>438.43</v>
      </c>
      <c r="H286" s="107">
        <f t="shared" si="48"/>
        <v>0.14000000000000001</v>
      </c>
      <c r="I286" s="107">
        <f t="shared" si="48"/>
        <v>0.2</v>
      </c>
      <c r="J286" s="107">
        <f t="shared" si="48"/>
        <v>0.3</v>
      </c>
      <c r="K286" s="107">
        <f t="shared" si="48"/>
        <v>0.5</v>
      </c>
      <c r="L286" s="107">
        <f t="shared" si="48"/>
        <v>159.39999999999998</v>
      </c>
      <c r="M286" s="107">
        <f t="shared" si="48"/>
        <v>274.5</v>
      </c>
      <c r="N286" s="107">
        <f t="shared" si="48"/>
        <v>38.4</v>
      </c>
      <c r="O286" s="107">
        <f t="shared" si="48"/>
        <v>3.8</v>
      </c>
    </row>
    <row r="287" spans="1:17" s="11" customFormat="1" ht="24.95" customHeight="1" x14ac:dyDescent="0.2">
      <c r="A287" s="176" t="s">
        <v>24</v>
      </c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</row>
    <row r="288" spans="1:17" s="28" customFormat="1" ht="35.1" customHeight="1" x14ac:dyDescent="0.2">
      <c r="A288" s="86">
        <v>88</v>
      </c>
      <c r="B288" s="99" t="s">
        <v>126</v>
      </c>
      <c r="C288" s="72" t="s">
        <v>43</v>
      </c>
      <c r="D288" s="35">
        <v>2.8</v>
      </c>
      <c r="E288" s="35">
        <v>8.4</v>
      </c>
      <c r="F288" s="35">
        <v>7.4</v>
      </c>
      <c r="G288" s="35">
        <v>94</v>
      </c>
      <c r="H288" s="27">
        <v>0.02</v>
      </c>
      <c r="I288" s="27">
        <v>8</v>
      </c>
      <c r="J288" s="27">
        <v>102</v>
      </c>
      <c r="K288" s="27">
        <v>1.7</v>
      </c>
      <c r="L288" s="27">
        <v>174.9</v>
      </c>
      <c r="M288" s="27">
        <v>142.1</v>
      </c>
      <c r="N288" s="27">
        <v>14.3</v>
      </c>
      <c r="O288" s="27">
        <v>0.5</v>
      </c>
    </row>
    <row r="289" spans="1:15" s="20" customFormat="1" ht="35.1" customHeight="1" x14ac:dyDescent="0.2">
      <c r="A289" s="55" t="s">
        <v>127</v>
      </c>
      <c r="B289" s="15" t="s">
        <v>128</v>
      </c>
      <c r="C289" s="14" t="s">
        <v>34</v>
      </c>
      <c r="D289" s="30">
        <v>18.2</v>
      </c>
      <c r="E289" s="31">
        <v>10.4</v>
      </c>
      <c r="F289" s="31">
        <v>7</v>
      </c>
      <c r="G289" s="31">
        <v>194</v>
      </c>
      <c r="H289" s="31">
        <v>0.1</v>
      </c>
      <c r="I289" s="31">
        <v>0.6</v>
      </c>
      <c r="J289" s="16">
        <v>183</v>
      </c>
      <c r="K289" s="16">
        <v>0.2</v>
      </c>
      <c r="L289" s="31">
        <v>178.5</v>
      </c>
      <c r="M289" s="31">
        <v>150.30000000000001</v>
      </c>
      <c r="N289" s="31">
        <v>10.3</v>
      </c>
      <c r="O289" s="31">
        <v>1.6</v>
      </c>
    </row>
    <row r="290" spans="1:15" s="20" customFormat="1" ht="35.1" customHeight="1" x14ac:dyDescent="0.2">
      <c r="A290" s="55">
        <v>325</v>
      </c>
      <c r="B290" s="74" t="s">
        <v>83</v>
      </c>
      <c r="C290" s="29">
        <v>150</v>
      </c>
      <c r="D290" s="30">
        <v>4.5999999999999996</v>
      </c>
      <c r="E290" s="31">
        <v>7.6</v>
      </c>
      <c r="F290" s="31">
        <v>34.799999999999997</v>
      </c>
      <c r="G290" s="31">
        <v>256.3</v>
      </c>
      <c r="H290" s="31">
        <v>0.1</v>
      </c>
      <c r="I290" s="16">
        <v>0</v>
      </c>
      <c r="J290" s="16">
        <v>0.03</v>
      </c>
      <c r="K290" s="16">
        <v>0.3</v>
      </c>
      <c r="L290" s="31">
        <v>13.8</v>
      </c>
      <c r="M290" s="31">
        <v>92</v>
      </c>
      <c r="N290" s="31">
        <v>22.1</v>
      </c>
      <c r="O290" s="31">
        <v>0.6</v>
      </c>
    </row>
    <row r="291" spans="1:15" s="20" customFormat="1" ht="35.1" customHeight="1" x14ac:dyDescent="0.2">
      <c r="A291" s="55">
        <v>408</v>
      </c>
      <c r="B291" s="74" t="s">
        <v>129</v>
      </c>
      <c r="C291" s="29">
        <v>200</v>
      </c>
      <c r="D291" s="49">
        <v>0</v>
      </c>
      <c r="E291" s="16">
        <v>0.5</v>
      </c>
      <c r="F291" s="31">
        <v>38.9</v>
      </c>
      <c r="G291" s="31">
        <v>163</v>
      </c>
      <c r="H291" s="16">
        <v>0.01</v>
      </c>
      <c r="I291" s="16">
        <v>15.4</v>
      </c>
      <c r="J291" s="16">
        <v>0</v>
      </c>
      <c r="K291" s="16">
        <v>0.1</v>
      </c>
      <c r="L291" s="31">
        <v>5</v>
      </c>
      <c r="M291" s="16">
        <v>8.1</v>
      </c>
      <c r="N291" s="16">
        <v>2.1</v>
      </c>
      <c r="O291" s="31">
        <v>0.4</v>
      </c>
    </row>
    <row r="292" spans="1:15" s="20" customFormat="1" ht="35.1" customHeight="1" x14ac:dyDescent="0.2">
      <c r="A292" s="53" t="s">
        <v>22</v>
      </c>
      <c r="B292" s="37" t="s">
        <v>48</v>
      </c>
      <c r="C292" s="38">
        <v>40</v>
      </c>
      <c r="D292" s="39">
        <v>2.6</v>
      </c>
      <c r="E292" s="40">
        <v>0.5</v>
      </c>
      <c r="F292" s="40">
        <v>15.8</v>
      </c>
      <c r="G292" s="41">
        <v>78.239999999999995</v>
      </c>
      <c r="H292" s="31">
        <v>0.1</v>
      </c>
      <c r="I292" s="16">
        <v>0</v>
      </c>
      <c r="J292" s="16">
        <v>0</v>
      </c>
      <c r="K292" s="16">
        <v>1.6</v>
      </c>
      <c r="L292" s="31">
        <v>11.6</v>
      </c>
      <c r="M292" s="31">
        <v>13.4</v>
      </c>
      <c r="N292" s="31">
        <v>45.8</v>
      </c>
      <c r="O292" s="31">
        <v>1.2</v>
      </c>
    </row>
    <row r="293" spans="1:15" s="11" customFormat="1" ht="24.95" customHeight="1" x14ac:dyDescent="0.2">
      <c r="A293" s="165" t="s">
        <v>25</v>
      </c>
      <c r="B293" s="165"/>
      <c r="C293" s="165"/>
      <c r="D293" s="106">
        <f>SUM(D288:D292)</f>
        <v>28.200000000000003</v>
      </c>
      <c r="E293" s="106">
        <f t="shared" ref="E293:O293" si="49">SUM(E288:E292)</f>
        <v>27.4</v>
      </c>
      <c r="F293" s="106">
        <f t="shared" si="49"/>
        <v>103.89999999999999</v>
      </c>
      <c r="G293" s="107">
        <f t="shared" si="49"/>
        <v>785.54</v>
      </c>
      <c r="H293" s="106">
        <f t="shared" si="49"/>
        <v>0.33000000000000007</v>
      </c>
      <c r="I293" s="106">
        <f t="shared" si="49"/>
        <v>24</v>
      </c>
      <c r="J293" s="108">
        <f t="shared" si="49"/>
        <v>285.02999999999997</v>
      </c>
      <c r="K293" s="106">
        <f t="shared" si="49"/>
        <v>3.9</v>
      </c>
      <c r="L293" s="106">
        <f t="shared" si="49"/>
        <v>383.8</v>
      </c>
      <c r="M293" s="106">
        <f t="shared" si="49"/>
        <v>405.9</v>
      </c>
      <c r="N293" s="106">
        <f t="shared" si="49"/>
        <v>94.6</v>
      </c>
      <c r="O293" s="106">
        <f t="shared" si="49"/>
        <v>4.3</v>
      </c>
    </row>
    <row r="294" spans="1:15" s="11" customFormat="1" ht="24.95" customHeight="1" x14ac:dyDescent="0.2">
      <c r="A294" s="176" t="s">
        <v>26</v>
      </c>
      <c r="B294" s="176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</row>
    <row r="295" spans="1:15" s="11" customFormat="1" ht="24.95" customHeight="1" x14ac:dyDescent="0.2">
      <c r="A295" s="51">
        <v>430</v>
      </c>
      <c r="B295" s="47" t="s">
        <v>54</v>
      </c>
      <c r="C295" s="46">
        <v>200</v>
      </c>
      <c r="D295" s="30">
        <v>0</v>
      </c>
      <c r="E295" s="31">
        <v>0</v>
      </c>
      <c r="F295" s="31">
        <v>15</v>
      </c>
      <c r="G295" s="31">
        <v>60</v>
      </c>
      <c r="H295" s="31">
        <v>0</v>
      </c>
      <c r="I295" s="31">
        <v>0</v>
      </c>
      <c r="J295" s="31">
        <v>0</v>
      </c>
      <c r="K295" s="16">
        <v>0</v>
      </c>
      <c r="L295" s="31">
        <v>5</v>
      </c>
      <c r="M295" s="31">
        <v>8</v>
      </c>
      <c r="N295" s="31">
        <v>4</v>
      </c>
      <c r="O295" s="31">
        <v>1</v>
      </c>
    </row>
    <row r="296" spans="1:15" s="11" customFormat="1" ht="33" customHeight="1" x14ac:dyDescent="0.2">
      <c r="A296" s="52" t="s">
        <v>22</v>
      </c>
      <c r="B296" s="47" t="s">
        <v>95</v>
      </c>
      <c r="C296" s="29">
        <v>40</v>
      </c>
      <c r="D296" s="30">
        <v>1.1000000000000001</v>
      </c>
      <c r="E296" s="17">
        <v>2.16</v>
      </c>
      <c r="F296" s="31">
        <v>18.399999999999999</v>
      </c>
      <c r="G296" s="31">
        <v>137.6</v>
      </c>
      <c r="H296" s="31">
        <v>0</v>
      </c>
      <c r="I296" s="31">
        <v>0</v>
      </c>
      <c r="J296" s="31">
        <v>0</v>
      </c>
      <c r="K296" s="16">
        <v>0.2</v>
      </c>
      <c r="L296" s="17">
        <v>0.53</v>
      </c>
      <c r="M296" s="31">
        <v>4.3</v>
      </c>
      <c r="N296" s="31">
        <v>0</v>
      </c>
      <c r="O296" s="31">
        <v>0</v>
      </c>
    </row>
    <row r="297" spans="1:15" s="11" customFormat="1" ht="24.95" customHeight="1" x14ac:dyDescent="0.2">
      <c r="A297" s="165" t="s">
        <v>27</v>
      </c>
      <c r="B297" s="165"/>
      <c r="C297" s="165"/>
      <c r="D297" s="106">
        <f>SUM(D295:D296)</f>
        <v>1.1000000000000001</v>
      </c>
      <c r="E297" s="106">
        <f t="shared" ref="E297:O297" si="50">SUM(E295:E296)</f>
        <v>2.16</v>
      </c>
      <c r="F297" s="106">
        <f t="shared" si="50"/>
        <v>33.4</v>
      </c>
      <c r="G297" s="106">
        <f t="shared" si="50"/>
        <v>197.6</v>
      </c>
      <c r="H297" s="106">
        <f t="shared" si="50"/>
        <v>0</v>
      </c>
      <c r="I297" s="106">
        <f t="shared" si="50"/>
        <v>0</v>
      </c>
      <c r="J297" s="106">
        <f t="shared" si="50"/>
        <v>0</v>
      </c>
      <c r="K297" s="106">
        <f t="shared" si="50"/>
        <v>0.2</v>
      </c>
      <c r="L297" s="107">
        <f t="shared" si="50"/>
        <v>5.53</v>
      </c>
      <c r="M297" s="106">
        <f t="shared" si="50"/>
        <v>12.3</v>
      </c>
      <c r="N297" s="106">
        <f t="shared" si="50"/>
        <v>4</v>
      </c>
      <c r="O297" s="106">
        <f t="shared" si="50"/>
        <v>1</v>
      </c>
    </row>
    <row r="298" spans="1:15" s="11" customFormat="1" ht="24.95" customHeight="1" x14ac:dyDescent="0.2">
      <c r="A298" s="176" t="s">
        <v>28</v>
      </c>
      <c r="B298" s="176"/>
      <c r="C298" s="176"/>
      <c r="D298" s="176"/>
      <c r="E298" s="176"/>
      <c r="F298" s="176"/>
      <c r="G298" s="176"/>
      <c r="H298" s="176"/>
      <c r="I298" s="176"/>
      <c r="J298" s="176"/>
      <c r="K298" s="176"/>
      <c r="L298" s="176"/>
      <c r="M298" s="176"/>
      <c r="N298" s="176"/>
      <c r="O298" s="176"/>
    </row>
    <row r="299" spans="1:15" s="20" customFormat="1" ht="33.75" customHeight="1" x14ac:dyDescent="0.2">
      <c r="A299" s="31">
        <v>312</v>
      </c>
      <c r="B299" s="15" t="s">
        <v>131</v>
      </c>
      <c r="C299" s="14" t="s">
        <v>41</v>
      </c>
      <c r="D299" s="30">
        <v>13.1</v>
      </c>
      <c r="E299" s="31">
        <v>16.5</v>
      </c>
      <c r="F299" s="31">
        <v>3.6</v>
      </c>
      <c r="G299" s="31">
        <v>215</v>
      </c>
      <c r="H299" s="31">
        <v>0</v>
      </c>
      <c r="I299" s="31">
        <v>3.3</v>
      </c>
      <c r="J299" s="31">
        <v>0</v>
      </c>
      <c r="K299" s="31">
        <v>4</v>
      </c>
      <c r="L299" s="31">
        <v>9.6</v>
      </c>
      <c r="M299" s="31">
        <v>21.5</v>
      </c>
      <c r="N299" s="31">
        <v>6</v>
      </c>
      <c r="O299" s="31">
        <v>0.4</v>
      </c>
    </row>
    <row r="300" spans="1:15" s="20" customFormat="1" ht="35.1" customHeight="1" x14ac:dyDescent="0.2">
      <c r="A300" s="55">
        <v>331</v>
      </c>
      <c r="B300" s="15" t="s">
        <v>45</v>
      </c>
      <c r="C300" s="14" t="s">
        <v>46</v>
      </c>
      <c r="D300" s="30">
        <v>5.6</v>
      </c>
      <c r="E300" s="31">
        <v>4.8</v>
      </c>
      <c r="F300" s="31">
        <v>48.9</v>
      </c>
      <c r="G300" s="31">
        <v>209.61</v>
      </c>
      <c r="H300" s="31">
        <v>0.1</v>
      </c>
      <c r="I300" s="31">
        <v>1.7</v>
      </c>
      <c r="J300" s="16">
        <v>0.3</v>
      </c>
      <c r="K300" s="31">
        <v>0</v>
      </c>
      <c r="L300" s="31">
        <v>0.5</v>
      </c>
      <c r="M300" s="31">
        <v>16</v>
      </c>
      <c r="N300" s="31">
        <v>2.7</v>
      </c>
      <c r="O300" s="31">
        <v>0</v>
      </c>
    </row>
    <row r="301" spans="1:15" s="20" customFormat="1" ht="35.1" customHeight="1" x14ac:dyDescent="0.2">
      <c r="A301" s="55">
        <v>436</v>
      </c>
      <c r="B301" s="74" t="s">
        <v>92</v>
      </c>
      <c r="C301" s="14">
        <v>200</v>
      </c>
      <c r="D301" s="30">
        <v>0</v>
      </c>
      <c r="E301" s="31">
        <v>0</v>
      </c>
      <c r="F301" s="31">
        <v>25.7</v>
      </c>
      <c r="G301" s="17">
        <v>104</v>
      </c>
      <c r="H301" s="31">
        <v>0.01</v>
      </c>
      <c r="I301" s="31">
        <v>19.3</v>
      </c>
      <c r="J301" s="31">
        <v>0</v>
      </c>
      <c r="K301" s="16">
        <v>0.1</v>
      </c>
      <c r="L301" s="31">
        <v>8</v>
      </c>
      <c r="M301" s="31">
        <v>9</v>
      </c>
      <c r="N301" s="31">
        <v>5</v>
      </c>
      <c r="O301" s="31">
        <v>0.1</v>
      </c>
    </row>
    <row r="302" spans="1:15" s="11" customFormat="1" ht="24.95" customHeight="1" x14ac:dyDescent="0.2">
      <c r="A302" s="52" t="s">
        <v>22</v>
      </c>
      <c r="B302" s="47" t="s">
        <v>51</v>
      </c>
      <c r="C302" s="46">
        <v>100</v>
      </c>
      <c r="D302" s="58">
        <v>0.4</v>
      </c>
      <c r="E302" s="59">
        <v>0.4</v>
      </c>
      <c r="F302" s="59">
        <v>9.8000000000000007</v>
      </c>
      <c r="G302" s="59">
        <v>47</v>
      </c>
      <c r="H302" s="60">
        <v>0</v>
      </c>
      <c r="I302" s="60">
        <v>45</v>
      </c>
      <c r="J302" s="60">
        <v>0</v>
      </c>
      <c r="K302" s="59">
        <v>0.2</v>
      </c>
      <c r="L302" s="60">
        <v>31</v>
      </c>
      <c r="M302" s="60">
        <v>21</v>
      </c>
      <c r="N302" s="61">
        <v>12</v>
      </c>
      <c r="O302" s="62">
        <v>0.2</v>
      </c>
    </row>
    <row r="303" spans="1:15" s="20" customFormat="1" ht="35.1" customHeight="1" x14ac:dyDescent="0.2">
      <c r="A303" s="53" t="s">
        <v>22</v>
      </c>
      <c r="B303" s="37" t="s">
        <v>48</v>
      </c>
      <c r="C303" s="38">
        <v>40</v>
      </c>
      <c r="D303" s="39">
        <v>2.6</v>
      </c>
      <c r="E303" s="40">
        <v>0.5</v>
      </c>
      <c r="F303" s="40">
        <v>15.8</v>
      </c>
      <c r="G303" s="40">
        <v>78.239999999999995</v>
      </c>
      <c r="H303" s="31">
        <v>0.1</v>
      </c>
      <c r="I303" s="16">
        <v>0</v>
      </c>
      <c r="J303" s="16">
        <v>0</v>
      </c>
      <c r="K303" s="16">
        <v>1.6</v>
      </c>
      <c r="L303" s="31">
        <v>11.6</v>
      </c>
      <c r="M303" s="31">
        <v>13.4</v>
      </c>
      <c r="N303" s="31">
        <v>45.8</v>
      </c>
      <c r="O303" s="31">
        <v>1.2</v>
      </c>
    </row>
    <row r="304" spans="1:15" s="11" customFormat="1" ht="24.95" customHeight="1" x14ac:dyDescent="0.2">
      <c r="A304" s="165" t="s">
        <v>29</v>
      </c>
      <c r="B304" s="165"/>
      <c r="C304" s="165"/>
      <c r="D304" s="107">
        <f>SUM(D299:D303)</f>
        <v>21.7</v>
      </c>
      <c r="E304" s="107">
        <f t="shared" ref="E304:O304" si="51">SUM(E299:E303)</f>
        <v>22.2</v>
      </c>
      <c r="F304" s="107">
        <f t="shared" si="51"/>
        <v>103.8</v>
      </c>
      <c r="G304" s="107">
        <f t="shared" si="51"/>
        <v>653.85</v>
      </c>
      <c r="H304" s="107">
        <f t="shared" si="51"/>
        <v>0.21000000000000002</v>
      </c>
      <c r="I304" s="107">
        <f t="shared" si="51"/>
        <v>69.3</v>
      </c>
      <c r="J304" s="107">
        <f t="shared" si="51"/>
        <v>0.3</v>
      </c>
      <c r="K304" s="107">
        <f t="shared" si="51"/>
        <v>5.9</v>
      </c>
      <c r="L304" s="107">
        <f t="shared" si="51"/>
        <v>60.7</v>
      </c>
      <c r="M304" s="107">
        <f t="shared" si="51"/>
        <v>80.900000000000006</v>
      </c>
      <c r="N304" s="107">
        <f t="shared" si="51"/>
        <v>71.5</v>
      </c>
      <c r="O304" s="107">
        <f t="shared" si="51"/>
        <v>1.9</v>
      </c>
    </row>
    <row r="305" spans="1:17" s="11" customFormat="1" ht="24.95" customHeight="1" x14ac:dyDescent="0.2">
      <c r="A305" s="176" t="s">
        <v>30</v>
      </c>
      <c r="B305" s="176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</row>
    <row r="306" spans="1:17" s="11" customFormat="1" ht="24.95" customHeight="1" x14ac:dyDescent="0.2">
      <c r="A306" s="53">
        <v>434</v>
      </c>
      <c r="B306" s="64" t="s">
        <v>86</v>
      </c>
      <c r="C306" s="14">
        <v>200</v>
      </c>
      <c r="D306" s="19">
        <v>6</v>
      </c>
      <c r="E306" s="19">
        <v>8</v>
      </c>
      <c r="F306" s="19">
        <v>7</v>
      </c>
      <c r="G306" s="19">
        <v>124</v>
      </c>
      <c r="H306" s="49">
        <v>0.3</v>
      </c>
      <c r="I306" s="49">
        <v>7</v>
      </c>
      <c r="J306" s="49">
        <v>0.3</v>
      </c>
      <c r="K306" s="49">
        <v>0</v>
      </c>
      <c r="L306" s="94">
        <v>120</v>
      </c>
      <c r="M306" s="49">
        <v>140</v>
      </c>
      <c r="N306" s="49">
        <v>950</v>
      </c>
      <c r="O306" s="49">
        <v>0</v>
      </c>
    </row>
    <row r="307" spans="1:17" s="11" customFormat="1" ht="33" customHeight="1" x14ac:dyDescent="0.2">
      <c r="A307" s="52" t="s">
        <v>22</v>
      </c>
      <c r="B307" s="47" t="s">
        <v>95</v>
      </c>
      <c r="C307" s="29">
        <v>40</v>
      </c>
      <c r="D307" s="30">
        <v>1.1000000000000001</v>
      </c>
      <c r="E307" s="17">
        <v>2.16</v>
      </c>
      <c r="F307" s="31">
        <v>18.399999999999999</v>
      </c>
      <c r="G307" s="31">
        <v>137.6</v>
      </c>
      <c r="H307" s="31">
        <v>0</v>
      </c>
      <c r="I307" s="31">
        <v>0</v>
      </c>
      <c r="J307" s="31">
        <v>0</v>
      </c>
      <c r="K307" s="16">
        <v>0.2</v>
      </c>
      <c r="L307" s="17">
        <v>0.53</v>
      </c>
      <c r="M307" s="31">
        <v>4.3</v>
      </c>
      <c r="N307" s="31">
        <v>0</v>
      </c>
      <c r="O307" s="31">
        <v>0</v>
      </c>
    </row>
    <row r="308" spans="1:17" s="11" customFormat="1" ht="24.95" customHeight="1" x14ac:dyDescent="0.2">
      <c r="A308" s="165" t="s">
        <v>31</v>
      </c>
      <c r="B308" s="165"/>
      <c r="C308" s="165"/>
      <c r="D308" s="107">
        <f>SUM(D306:D307)</f>
        <v>7.1</v>
      </c>
      <c r="E308" s="107">
        <f t="shared" ref="E308:O308" si="52">SUM(E306:E307)</f>
        <v>10.16</v>
      </c>
      <c r="F308" s="107">
        <f t="shared" si="52"/>
        <v>25.4</v>
      </c>
      <c r="G308" s="107">
        <f t="shared" si="52"/>
        <v>261.60000000000002</v>
      </c>
      <c r="H308" s="107">
        <f t="shared" si="52"/>
        <v>0.3</v>
      </c>
      <c r="I308" s="107">
        <f t="shared" si="52"/>
        <v>7</v>
      </c>
      <c r="J308" s="107">
        <f t="shared" si="52"/>
        <v>0.3</v>
      </c>
      <c r="K308" s="107">
        <f t="shared" si="52"/>
        <v>0.2</v>
      </c>
      <c r="L308" s="107">
        <f t="shared" si="52"/>
        <v>120.53</v>
      </c>
      <c r="M308" s="107">
        <f t="shared" si="52"/>
        <v>144.30000000000001</v>
      </c>
      <c r="N308" s="107">
        <f t="shared" si="52"/>
        <v>950</v>
      </c>
      <c r="O308" s="107">
        <f t="shared" si="52"/>
        <v>0</v>
      </c>
    </row>
    <row r="309" spans="1:17" s="11" customFormat="1" ht="24.95" customHeight="1" x14ac:dyDescent="0.2">
      <c r="A309" s="165" t="s">
        <v>32</v>
      </c>
      <c r="B309" s="165"/>
      <c r="C309" s="165"/>
      <c r="D309" s="107">
        <f>D308+D304+D297+D293+D286</f>
        <v>76.7</v>
      </c>
      <c r="E309" s="107">
        <f t="shared" ref="E309:O309" si="53">E308+E304+E297+E293+E286</f>
        <v>84.82</v>
      </c>
      <c r="F309" s="107">
        <f t="shared" si="53"/>
        <v>310.7</v>
      </c>
      <c r="G309" s="107">
        <f t="shared" si="53"/>
        <v>2337.02</v>
      </c>
      <c r="H309" s="107">
        <f t="shared" si="53"/>
        <v>0.98000000000000009</v>
      </c>
      <c r="I309" s="107">
        <f t="shared" si="53"/>
        <v>100.5</v>
      </c>
      <c r="J309" s="107">
        <f t="shared" si="53"/>
        <v>285.93</v>
      </c>
      <c r="K309" s="107">
        <f t="shared" si="53"/>
        <v>10.700000000000001</v>
      </c>
      <c r="L309" s="107">
        <f t="shared" si="53"/>
        <v>729.96</v>
      </c>
      <c r="M309" s="107">
        <f t="shared" si="53"/>
        <v>917.9</v>
      </c>
      <c r="N309" s="107">
        <f t="shared" si="53"/>
        <v>1158.5</v>
      </c>
      <c r="O309" s="107">
        <f t="shared" si="53"/>
        <v>11</v>
      </c>
    </row>
    <row r="310" spans="1:17" s="20" customFormat="1" ht="69" customHeight="1" x14ac:dyDescent="0.2">
      <c r="A310" s="166" t="s">
        <v>77</v>
      </c>
      <c r="B310" s="166"/>
      <c r="C310" s="166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  <c r="P310" s="117"/>
      <c r="Q310" s="117"/>
    </row>
    <row r="311" spans="1:17" ht="25.5" customHeight="1" x14ac:dyDescent="0.2">
      <c r="A311" s="3"/>
      <c r="B311" s="4"/>
      <c r="C311" s="5"/>
      <c r="D311" s="174" t="s">
        <v>0</v>
      </c>
      <c r="E311" s="174"/>
      <c r="F311" s="177" t="s">
        <v>37</v>
      </c>
      <c r="G311" s="177"/>
      <c r="H311" s="12"/>
      <c r="I311" s="175"/>
      <c r="J311" s="175"/>
      <c r="K311" s="12"/>
      <c r="L311" s="5"/>
      <c r="M311" s="5"/>
      <c r="N311" s="5"/>
      <c r="O311" s="5"/>
    </row>
    <row r="312" spans="1:17" ht="18.75" customHeight="1" x14ac:dyDescent="0.2">
      <c r="A312" s="2"/>
      <c r="B312" s="5"/>
      <c r="C312" s="5"/>
      <c r="D312" s="174" t="s">
        <v>2</v>
      </c>
      <c r="E312" s="174"/>
      <c r="F312" s="13">
        <v>2</v>
      </c>
      <c r="G312" s="12"/>
      <c r="H312" s="12"/>
      <c r="I312" s="175" t="s">
        <v>3</v>
      </c>
      <c r="J312" s="175"/>
      <c r="K312" s="80" t="s">
        <v>78</v>
      </c>
      <c r="L312" s="5"/>
      <c r="M312" s="5"/>
      <c r="N312" s="5"/>
      <c r="O312" s="5"/>
    </row>
    <row r="313" spans="1:17" s="11" customFormat="1" ht="36.75" customHeight="1" x14ac:dyDescent="0.2">
      <c r="A313" s="179" t="s">
        <v>4</v>
      </c>
      <c r="B313" s="179" t="s">
        <v>5</v>
      </c>
      <c r="C313" s="179" t="s">
        <v>6</v>
      </c>
      <c r="D313" s="181" t="s">
        <v>7</v>
      </c>
      <c r="E313" s="181"/>
      <c r="F313" s="181"/>
      <c r="G313" s="179" t="s">
        <v>8</v>
      </c>
      <c r="H313" s="181" t="s">
        <v>9</v>
      </c>
      <c r="I313" s="181"/>
      <c r="J313" s="181"/>
      <c r="K313" s="181"/>
      <c r="L313" s="178" t="s">
        <v>10</v>
      </c>
      <c r="M313" s="178"/>
      <c r="N313" s="178"/>
      <c r="O313" s="178"/>
    </row>
    <row r="314" spans="1:17" s="75" customFormat="1" ht="35.25" customHeight="1" x14ac:dyDescent="0.2">
      <c r="A314" s="180"/>
      <c r="B314" s="180"/>
      <c r="C314" s="180"/>
      <c r="D314" s="76" t="s">
        <v>11</v>
      </c>
      <c r="E314" s="76" t="s">
        <v>12</v>
      </c>
      <c r="F314" s="76" t="s">
        <v>13</v>
      </c>
      <c r="G314" s="180"/>
      <c r="H314" s="76" t="s">
        <v>14</v>
      </c>
      <c r="I314" s="76" t="s">
        <v>15</v>
      </c>
      <c r="J314" s="76" t="s">
        <v>16</v>
      </c>
      <c r="K314" s="76" t="s">
        <v>70</v>
      </c>
      <c r="L314" s="76" t="s">
        <v>17</v>
      </c>
      <c r="M314" s="76" t="s">
        <v>18</v>
      </c>
      <c r="N314" s="76" t="s">
        <v>19</v>
      </c>
      <c r="O314" s="76" t="s">
        <v>20</v>
      </c>
    </row>
    <row r="315" spans="1:17" s="89" customFormat="1" ht="20.25" customHeight="1" x14ac:dyDescent="0.2">
      <c r="A315" s="56">
        <v>1</v>
      </c>
      <c r="B315" s="87">
        <v>2</v>
      </c>
      <c r="C315" s="56">
        <v>3</v>
      </c>
      <c r="D315" s="56">
        <v>4</v>
      </c>
      <c r="E315" s="56">
        <v>5</v>
      </c>
      <c r="F315" s="56">
        <v>6</v>
      </c>
      <c r="G315" s="56">
        <v>7</v>
      </c>
      <c r="H315" s="56">
        <v>8</v>
      </c>
      <c r="I315" s="56">
        <v>9</v>
      </c>
      <c r="J315" s="56">
        <v>10</v>
      </c>
      <c r="K315" s="56">
        <v>11</v>
      </c>
      <c r="L315" s="56">
        <v>12</v>
      </c>
      <c r="M315" s="87">
        <v>13</v>
      </c>
      <c r="N315" s="56">
        <v>14</v>
      </c>
      <c r="O315" s="88">
        <v>15</v>
      </c>
    </row>
    <row r="316" spans="1:17" s="11" customFormat="1" ht="24.95" customHeight="1" x14ac:dyDescent="0.2">
      <c r="A316" s="176" t="s">
        <v>21</v>
      </c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</row>
    <row r="317" spans="1:17" s="20" customFormat="1" ht="30.75" customHeight="1" x14ac:dyDescent="0.2">
      <c r="A317" s="102">
        <v>184</v>
      </c>
      <c r="B317" s="103" t="s">
        <v>87</v>
      </c>
      <c r="C317" s="16" t="s">
        <v>46</v>
      </c>
      <c r="D317" s="30">
        <v>6.5</v>
      </c>
      <c r="E317" s="31">
        <v>7.2</v>
      </c>
      <c r="F317" s="31">
        <v>32.799999999999997</v>
      </c>
      <c r="G317" s="17">
        <v>221.56</v>
      </c>
      <c r="H317" s="16">
        <v>1.1000000000000001</v>
      </c>
      <c r="I317" s="16">
        <v>0</v>
      </c>
      <c r="J317" s="16">
        <v>35.6</v>
      </c>
      <c r="K317" s="16">
        <v>6.5</v>
      </c>
      <c r="L317" s="16">
        <v>151.19999999999999</v>
      </c>
      <c r="M317" s="16">
        <v>327.60000000000002</v>
      </c>
      <c r="N317" s="16">
        <v>25.2</v>
      </c>
      <c r="O317" s="16">
        <v>3.6</v>
      </c>
    </row>
    <row r="318" spans="1:17" s="20" customFormat="1" ht="28.5" customHeight="1" x14ac:dyDescent="0.2">
      <c r="A318" s="53">
        <v>433</v>
      </c>
      <c r="B318" s="64" t="s">
        <v>66</v>
      </c>
      <c r="C318" s="14">
        <v>200</v>
      </c>
      <c r="D318" s="19">
        <v>3</v>
      </c>
      <c r="E318" s="19">
        <v>2.6</v>
      </c>
      <c r="F318" s="19">
        <v>24.8</v>
      </c>
      <c r="G318" s="19">
        <v>134</v>
      </c>
      <c r="H318" s="49">
        <v>0.3</v>
      </c>
      <c r="I318" s="49">
        <v>1</v>
      </c>
      <c r="J318" s="49">
        <v>180</v>
      </c>
      <c r="K318" s="49">
        <v>0</v>
      </c>
      <c r="L318" s="65">
        <v>248.9</v>
      </c>
      <c r="M318" s="49">
        <v>177</v>
      </c>
      <c r="N318" s="49">
        <v>26</v>
      </c>
      <c r="O318" s="49">
        <v>1.9</v>
      </c>
    </row>
    <row r="319" spans="1:17" s="11" customFormat="1" ht="24.95" customHeight="1" x14ac:dyDescent="0.2">
      <c r="A319" s="52" t="s">
        <v>22</v>
      </c>
      <c r="B319" s="47" t="s">
        <v>55</v>
      </c>
      <c r="C319" s="46">
        <v>40</v>
      </c>
      <c r="D319" s="24">
        <v>3</v>
      </c>
      <c r="E319" s="25">
        <v>1.2</v>
      </c>
      <c r="F319" s="25">
        <v>25.1</v>
      </c>
      <c r="G319" s="25">
        <v>104.8</v>
      </c>
      <c r="H319" s="35">
        <v>7.0000000000000007E-2</v>
      </c>
      <c r="I319" s="35">
        <v>0</v>
      </c>
      <c r="J319" s="35">
        <v>0</v>
      </c>
      <c r="K319" s="35">
        <v>0.3</v>
      </c>
      <c r="L319" s="35">
        <v>9.1999999999999993</v>
      </c>
      <c r="M319" s="35">
        <v>34.799999999999997</v>
      </c>
      <c r="N319" s="35">
        <v>13.2</v>
      </c>
      <c r="O319" s="35">
        <v>0.8</v>
      </c>
    </row>
    <row r="320" spans="1:17" s="11" customFormat="1" ht="24.95" customHeight="1" x14ac:dyDescent="0.2">
      <c r="A320" s="165" t="s">
        <v>23</v>
      </c>
      <c r="B320" s="165"/>
      <c r="C320" s="165"/>
      <c r="D320" s="107">
        <f>SUM(D317:D319)</f>
        <v>12.5</v>
      </c>
      <c r="E320" s="107">
        <f t="shared" ref="E320:O320" si="54">SUM(E317:E319)</f>
        <v>11</v>
      </c>
      <c r="F320" s="107">
        <f t="shared" si="54"/>
        <v>82.699999999999989</v>
      </c>
      <c r="G320" s="107">
        <f t="shared" si="54"/>
        <v>460.36</v>
      </c>
      <c r="H320" s="107">
        <f t="shared" si="54"/>
        <v>1.4700000000000002</v>
      </c>
      <c r="I320" s="107">
        <f t="shared" si="54"/>
        <v>1</v>
      </c>
      <c r="J320" s="107">
        <f t="shared" si="54"/>
        <v>215.6</v>
      </c>
      <c r="K320" s="107">
        <f t="shared" si="54"/>
        <v>6.8</v>
      </c>
      <c r="L320" s="107">
        <f t="shared" si="54"/>
        <v>409.3</v>
      </c>
      <c r="M320" s="107">
        <f t="shared" si="54"/>
        <v>539.4</v>
      </c>
      <c r="N320" s="107">
        <f t="shared" si="54"/>
        <v>64.400000000000006</v>
      </c>
      <c r="O320" s="107">
        <f t="shared" si="54"/>
        <v>6.3</v>
      </c>
    </row>
    <row r="321" spans="1:15" s="11" customFormat="1" ht="24.95" customHeight="1" x14ac:dyDescent="0.2">
      <c r="A321" s="176" t="s">
        <v>24</v>
      </c>
      <c r="B321" s="176"/>
      <c r="C321" s="176"/>
      <c r="D321" s="176"/>
      <c r="E321" s="176"/>
      <c r="F321" s="176"/>
      <c r="G321" s="176"/>
      <c r="H321" s="176"/>
      <c r="I321" s="176"/>
      <c r="J321" s="176"/>
      <c r="K321" s="176"/>
      <c r="L321" s="176"/>
      <c r="M321" s="176"/>
      <c r="N321" s="176"/>
      <c r="O321" s="176"/>
    </row>
    <row r="322" spans="1:15" s="20" customFormat="1" ht="34.5" customHeight="1" x14ac:dyDescent="0.2">
      <c r="A322" s="14">
        <v>91</v>
      </c>
      <c r="B322" s="74" t="s">
        <v>132</v>
      </c>
      <c r="C322" s="14" t="s">
        <v>43</v>
      </c>
      <c r="D322" s="16">
        <v>4.0999999999999996</v>
      </c>
      <c r="E322" s="16">
        <v>8.4</v>
      </c>
      <c r="F322" s="16">
        <v>12.6</v>
      </c>
      <c r="G322" s="16">
        <v>120.8</v>
      </c>
      <c r="H322" s="31">
        <v>0</v>
      </c>
      <c r="I322" s="31">
        <v>4.9000000000000004</v>
      </c>
      <c r="J322" s="31">
        <v>47</v>
      </c>
      <c r="K322" s="31">
        <v>0.1</v>
      </c>
      <c r="L322" s="31">
        <v>88.1</v>
      </c>
      <c r="M322" s="31">
        <v>104.6</v>
      </c>
      <c r="N322" s="31">
        <v>16.899999999999999</v>
      </c>
      <c r="O322" s="31">
        <v>0.8</v>
      </c>
    </row>
    <row r="323" spans="1:15" s="20" customFormat="1" ht="34.5" customHeight="1" x14ac:dyDescent="0.2">
      <c r="A323" s="21">
        <v>309</v>
      </c>
      <c r="B323" s="71" t="s">
        <v>133</v>
      </c>
      <c r="C323" s="21">
        <v>250</v>
      </c>
      <c r="D323" s="73">
        <v>15.6</v>
      </c>
      <c r="E323" s="27">
        <v>16.399999999999999</v>
      </c>
      <c r="F323" s="27">
        <v>16.899999999999999</v>
      </c>
      <c r="G323" s="27">
        <v>353.8</v>
      </c>
      <c r="H323" s="27">
        <v>0.1</v>
      </c>
      <c r="I323" s="27">
        <v>12.5</v>
      </c>
      <c r="J323" s="35">
        <v>62.1</v>
      </c>
      <c r="K323" s="27">
        <v>1.1000000000000001</v>
      </c>
      <c r="L323" s="27">
        <v>112.5</v>
      </c>
      <c r="M323" s="27">
        <v>147.1</v>
      </c>
      <c r="N323" s="27">
        <v>31.5</v>
      </c>
      <c r="O323" s="27">
        <v>0.5</v>
      </c>
    </row>
    <row r="324" spans="1:15" s="20" customFormat="1" ht="34.5" customHeight="1" x14ac:dyDescent="0.2">
      <c r="A324" s="29">
        <v>402</v>
      </c>
      <c r="B324" s="74" t="s">
        <v>134</v>
      </c>
      <c r="C324" s="14">
        <v>200</v>
      </c>
      <c r="D324" s="30">
        <v>0</v>
      </c>
      <c r="E324" s="16">
        <v>0.1</v>
      </c>
      <c r="F324" s="31">
        <v>45.7</v>
      </c>
      <c r="G324" s="31">
        <v>176</v>
      </c>
      <c r="H324" s="31">
        <v>0.04</v>
      </c>
      <c r="I324" s="16">
        <v>7</v>
      </c>
      <c r="J324" s="16">
        <v>0</v>
      </c>
      <c r="K324" s="16">
        <v>0.7</v>
      </c>
      <c r="L324" s="31">
        <v>9.1999999999999993</v>
      </c>
      <c r="M324" s="16">
        <v>30.6</v>
      </c>
      <c r="N324" s="16">
        <v>6.5</v>
      </c>
      <c r="O324" s="31">
        <v>0.7</v>
      </c>
    </row>
    <row r="325" spans="1:15" s="28" customFormat="1" ht="35.1" customHeight="1" x14ac:dyDescent="0.2">
      <c r="A325" s="72" t="s">
        <v>22</v>
      </c>
      <c r="B325" s="22" t="s">
        <v>48</v>
      </c>
      <c r="C325" s="21">
        <v>50</v>
      </c>
      <c r="D325" s="73">
        <v>3.25</v>
      </c>
      <c r="E325" s="27">
        <v>0.62</v>
      </c>
      <c r="F325" s="27">
        <v>19.75</v>
      </c>
      <c r="G325" s="27">
        <v>97.8</v>
      </c>
      <c r="H325" s="27">
        <v>0.1</v>
      </c>
      <c r="I325" s="35">
        <v>0</v>
      </c>
      <c r="J325" s="35">
        <v>0</v>
      </c>
      <c r="K325" s="35">
        <v>2</v>
      </c>
      <c r="L325" s="27">
        <v>14.5</v>
      </c>
      <c r="M325" s="27">
        <v>16.8</v>
      </c>
      <c r="N325" s="27">
        <v>16</v>
      </c>
      <c r="O325" s="27">
        <v>0.9</v>
      </c>
    </row>
    <row r="326" spans="1:15" s="11" customFormat="1" ht="24.95" customHeight="1" x14ac:dyDescent="0.2">
      <c r="A326" s="165" t="s">
        <v>25</v>
      </c>
      <c r="B326" s="165"/>
      <c r="C326" s="165"/>
      <c r="D326" s="107">
        <f>SUM(D322:D325)</f>
        <v>22.95</v>
      </c>
      <c r="E326" s="107">
        <f t="shared" ref="E326:O326" si="55">SUM(E322:E325)</f>
        <v>25.52</v>
      </c>
      <c r="F326" s="107">
        <f t="shared" si="55"/>
        <v>94.95</v>
      </c>
      <c r="G326" s="107">
        <f t="shared" si="55"/>
        <v>748.4</v>
      </c>
      <c r="H326" s="107">
        <f t="shared" si="55"/>
        <v>0.24000000000000002</v>
      </c>
      <c r="I326" s="107">
        <f t="shared" si="55"/>
        <v>24.4</v>
      </c>
      <c r="J326" s="107">
        <f t="shared" si="55"/>
        <v>109.1</v>
      </c>
      <c r="K326" s="107">
        <f t="shared" si="55"/>
        <v>3.9000000000000004</v>
      </c>
      <c r="L326" s="107">
        <f t="shared" si="55"/>
        <v>224.29999999999998</v>
      </c>
      <c r="M326" s="107">
        <f t="shared" si="55"/>
        <v>299.10000000000002</v>
      </c>
      <c r="N326" s="107">
        <f t="shared" si="55"/>
        <v>70.900000000000006</v>
      </c>
      <c r="O326" s="107">
        <f t="shared" si="55"/>
        <v>2.9</v>
      </c>
    </row>
    <row r="327" spans="1:15" s="11" customFormat="1" ht="24.95" customHeight="1" x14ac:dyDescent="0.2">
      <c r="A327" s="176" t="s">
        <v>26</v>
      </c>
      <c r="B327" s="176"/>
      <c r="C327" s="176"/>
      <c r="D327" s="176"/>
      <c r="E327" s="176"/>
      <c r="F327" s="176"/>
      <c r="G327" s="176"/>
      <c r="H327" s="176"/>
      <c r="I327" s="176"/>
      <c r="J327" s="176"/>
      <c r="K327" s="176"/>
      <c r="L327" s="176"/>
      <c r="M327" s="176"/>
      <c r="N327" s="176"/>
      <c r="O327" s="176"/>
    </row>
    <row r="328" spans="1:15" s="20" customFormat="1" ht="27.75" customHeight="1" x14ac:dyDescent="0.2">
      <c r="A328" s="55">
        <v>431</v>
      </c>
      <c r="B328" s="74" t="s">
        <v>68</v>
      </c>
      <c r="C328" s="14" t="s">
        <v>43</v>
      </c>
      <c r="D328" s="30">
        <v>0.3</v>
      </c>
      <c r="E328" s="31">
        <v>0</v>
      </c>
      <c r="F328" s="31">
        <v>15.2</v>
      </c>
      <c r="G328" s="17">
        <v>62</v>
      </c>
      <c r="H328" s="31">
        <v>0</v>
      </c>
      <c r="I328" s="31">
        <v>7</v>
      </c>
      <c r="J328" s="31">
        <v>0</v>
      </c>
      <c r="K328" s="16">
        <v>0</v>
      </c>
      <c r="L328" s="31">
        <v>7.4</v>
      </c>
      <c r="M328" s="31">
        <v>9</v>
      </c>
      <c r="N328" s="31">
        <v>0</v>
      </c>
      <c r="O328" s="31">
        <v>0.1</v>
      </c>
    </row>
    <row r="329" spans="1:15" s="11" customFormat="1" ht="33" customHeight="1" x14ac:dyDescent="0.2">
      <c r="A329" s="52" t="s">
        <v>22</v>
      </c>
      <c r="B329" s="47" t="s">
        <v>95</v>
      </c>
      <c r="C329" s="29">
        <v>40</v>
      </c>
      <c r="D329" s="30">
        <v>1.1000000000000001</v>
      </c>
      <c r="E329" s="17">
        <v>2.16</v>
      </c>
      <c r="F329" s="31">
        <v>18.399999999999999</v>
      </c>
      <c r="G329" s="31">
        <v>137.6</v>
      </c>
      <c r="H329" s="31">
        <v>0</v>
      </c>
      <c r="I329" s="31">
        <v>0</v>
      </c>
      <c r="J329" s="31">
        <v>0</v>
      </c>
      <c r="K329" s="16">
        <v>0.2</v>
      </c>
      <c r="L329" s="17">
        <v>0.53</v>
      </c>
      <c r="M329" s="31">
        <v>4.3</v>
      </c>
      <c r="N329" s="31">
        <v>0</v>
      </c>
      <c r="O329" s="31">
        <v>0</v>
      </c>
    </row>
    <row r="330" spans="1:15" s="11" customFormat="1" ht="24.95" customHeight="1" x14ac:dyDescent="0.2">
      <c r="A330" s="165" t="s">
        <v>27</v>
      </c>
      <c r="B330" s="165"/>
      <c r="C330" s="165"/>
      <c r="D330" s="106">
        <f>SUM(D328:D329)</f>
        <v>1.4000000000000001</v>
      </c>
      <c r="E330" s="106">
        <f t="shared" ref="E330:O330" si="56">SUM(E328:E329)</f>
        <v>2.16</v>
      </c>
      <c r="F330" s="106">
        <f t="shared" si="56"/>
        <v>33.599999999999994</v>
      </c>
      <c r="G330" s="106">
        <f t="shared" si="56"/>
        <v>199.6</v>
      </c>
      <c r="H330" s="106">
        <f t="shared" si="56"/>
        <v>0</v>
      </c>
      <c r="I330" s="106">
        <f t="shared" si="56"/>
        <v>7</v>
      </c>
      <c r="J330" s="106">
        <f t="shared" si="56"/>
        <v>0</v>
      </c>
      <c r="K330" s="106">
        <f t="shared" si="56"/>
        <v>0.2</v>
      </c>
      <c r="L330" s="106">
        <f t="shared" si="56"/>
        <v>7.9300000000000006</v>
      </c>
      <c r="M330" s="106">
        <f t="shared" si="56"/>
        <v>13.3</v>
      </c>
      <c r="N330" s="106">
        <f t="shared" si="56"/>
        <v>0</v>
      </c>
      <c r="O330" s="106">
        <f t="shared" si="56"/>
        <v>0.1</v>
      </c>
    </row>
    <row r="331" spans="1:15" s="11" customFormat="1" ht="24.95" customHeight="1" x14ac:dyDescent="0.2">
      <c r="A331" s="176" t="s">
        <v>28</v>
      </c>
      <c r="B331" s="176"/>
      <c r="C331" s="176"/>
      <c r="D331" s="176"/>
      <c r="E331" s="176"/>
      <c r="F331" s="176"/>
      <c r="G331" s="176"/>
      <c r="H331" s="176"/>
      <c r="I331" s="176"/>
      <c r="J331" s="176"/>
      <c r="K331" s="176"/>
      <c r="L331" s="176"/>
      <c r="M331" s="176"/>
      <c r="N331" s="176"/>
      <c r="O331" s="176"/>
    </row>
    <row r="332" spans="1:15" s="28" customFormat="1" ht="35.1" customHeight="1" x14ac:dyDescent="0.2">
      <c r="A332" s="54">
        <v>283</v>
      </c>
      <c r="B332" s="22" t="s">
        <v>44</v>
      </c>
      <c r="C332" s="23" t="s">
        <v>34</v>
      </c>
      <c r="D332" s="116">
        <v>12.78</v>
      </c>
      <c r="E332" s="26">
        <v>17.66</v>
      </c>
      <c r="F332" s="25">
        <v>12.8</v>
      </c>
      <c r="G332" s="26">
        <v>199.42</v>
      </c>
      <c r="H332" s="27">
        <v>0.05</v>
      </c>
      <c r="I332" s="27">
        <v>1</v>
      </c>
      <c r="J332" s="27">
        <v>70.599999999999994</v>
      </c>
      <c r="K332" s="27">
        <v>0.7</v>
      </c>
      <c r="L332" s="27">
        <v>87.6</v>
      </c>
      <c r="M332" s="27">
        <v>125.6</v>
      </c>
      <c r="N332" s="27">
        <v>12</v>
      </c>
      <c r="O332" s="27">
        <v>1.2</v>
      </c>
    </row>
    <row r="333" spans="1:15" s="20" customFormat="1" ht="35.1" customHeight="1" x14ac:dyDescent="0.2">
      <c r="A333" s="55">
        <v>325</v>
      </c>
      <c r="B333" s="74" t="s">
        <v>83</v>
      </c>
      <c r="C333" s="29">
        <v>150</v>
      </c>
      <c r="D333" s="30">
        <v>4.5999999999999996</v>
      </c>
      <c r="E333" s="31">
        <v>7.6</v>
      </c>
      <c r="F333" s="31">
        <v>34.799999999999997</v>
      </c>
      <c r="G333" s="31">
        <v>256.3</v>
      </c>
      <c r="H333" s="31">
        <v>0.1</v>
      </c>
      <c r="I333" s="16">
        <v>0</v>
      </c>
      <c r="J333" s="16">
        <v>0.03</v>
      </c>
      <c r="K333" s="16">
        <v>0.3</v>
      </c>
      <c r="L333" s="31">
        <v>13.8</v>
      </c>
      <c r="M333" s="31">
        <v>92</v>
      </c>
      <c r="N333" s="31">
        <v>22.1</v>
      </c>
      <c r="O333" s="31">
        <v>0.6</v>
      </c>
    </row>
    <row r="334" spans="1:15" s="11" customFormat="1" ht="30.75" customHeight="1" x14ac:dyDescent="0.2">
      <c r="A334" s="51">
        <v>430</v>
      </c>
      <c r="B334" s="47" t="s">
        <v>54</v>
      </c>
      <c r="C334" s="46">
        <v>200</v>
      </c>
      <c r="D334" s="30">
        <v>0</v>
      </c>
      <c r="E334" s="31">
        <v>0</v>
      </c>
      <c r="F334" s="31">
        <v>15</v>
      </c>
      <c r="G334" s="31">
        <v>60</v>
      </c>
      <c r="H334" s="31">
        <v>0</v>
      </c>
      <c r="I334" s="31">
        <v>0</v>
      </c>
      <c r="J334" s="31">
        <v>0</v>
      </c>
      <c r="K334" s="16">
        <v>0</v>
      </c>
      <c r="L334" s="31">
        <v>5</v>
      </c>
      <c r="M334" s="31">
        <v>8</v>
      </c>
      <c r="N334" s="31">
        <v>4</v>
      </c>
      <c r="O334" s="31">
        <v>1</v>
      </c>
    </row>
    <row r="335" spans="1:15" s="20" customFormat="1" ht="35.1" customHeight="1" x14ac:dyDescent="0.2">
      <c r="A335" s="53" t="s">
        <v>22</v>
      </c>
      <c r="B335" s="37" t="s">
        <v>48</v>
      </c>
      <c r="C335" s="38">
        <v>40</v>
      </c>
      <c r="D335" s="39">
        <v>2.6</v>
      </c>
      <c r="E335" s="40">
        <v>0.5</v>
      </c>
      <c r="F335" s="40">
        <v>15.8</v>
      </c>
      <c r="G335" s="40">
        <v>78.239999999999995</v>
      </c>
      <c r="H335" s="31">
        <v>0.1</v>
      </c>
      <c r="I335" s="16">
        <v>0</v>
      </c>
      <c r="J335" s="16">
        <v>0</v>
      </c>
      <c r="K335" s="16">
        <v>1.6</v>
      </c>
      <c r="L335" s="31">
        <v>11.6</v>
      </c>
      <c r="M335" s="31">
        <v>13.4</v>
      </c>
      <c r="N335" s="31">
        <v>45.8</v>
      </c>
      <c r="O335" s="31">
        <v>1.2</v>
      </c>
    </row>
    <row r="336" spans="1:15" s="11" customFormat="1" ht="27" customHeight="1" x14ac:dyDescent="0.2">
      <c r="A336" s="52" t="s">
        <v>22</v>
      </c>
      <c r="B336" s="47" t="s">
        <v>38</v>
      </c>
      <c r="C336" s="46">
        <v>100</v>
      </c>
      <c r="D336" s="109">
        <v>0.9</v>
      </c>
      <c r="E336" s="110">
        <v>0.2</v>
      </c>
      <c r="F336" s="110">
        <v>11.8</v>
      </c>
      <c r="G336" s="110">
        <v>47</v>
      </c>
      <c r="H336" s="112">
        <v>0.1</v>
      </c>
      <c r="I336" s="112">
        <v>53</v>
      </c>
      <c r="J336" s="112">
        <v>11</v>
      </c>
      <c r="K336" s="112">
        <v>0</v>
      </c>
      <c r="L336" s="112">
        <v>40</v>
      </c>
      <c r="M336" s="112">
        <v>14</v>
      </c>
      <c r="N336" s="112">
        <v>10</v>
      </c>
      <c r="O336" s="115">
        <v>0.1</v>
      </c>
    </row>
    <row r="337" spans="1:17" s="11" customFormat="1" ht="24.95" customHeight="1" x14ac:dyDescent="0.2">
      <c r="A337" s="165" t="s">
        <v>29</v>
      </c>
      <c r="B337" s="165"/>
      <c r="C337" s="165"/>
      <c r="D337" s="107">
        <f>SUM(D332:D336)</f>
        <v>20.88</v>
      </c>
      <c r="E337" s="107">
        <f t="shared" ref="E337:O337" si="57">SUM(E332:E336)</f>
        <v>25.959999999999997</v>
      </c>
      <c r="F337" s="107">
        <f t="shared" si="57"/>
        <v>90.199999999999989</v>
      </c>
      <c r="G337" s="107">
        <f t="shared" si="57"/>
        <v>640.96</v>
      </c>
      <c r="H337" s="107">
        <f t="shared" si="57"/>
        <v>0.35</v>
      </c>
      <c r="I337" s="107">
        <f t="shared" si="57"/>
        <v>54</v>
      </c>
      <c r="J337" s="107">
        <f t="shared" si="57"/>
        <v>81.63</v>
      </c>
      <c r="K337" s="107">
        <f t="shared" si="57"/>
        <v>2.6</v>
      </c>
      <c r="L337" s="107">
        <f t="shared" si="57"/>
        <v>158</v>
      </c>
      <c r="M337" s="107">
        <f t="shared" si="57"/>
        <v>253</v>
      </c>
      <c r="N337" s="107">
        <f t="shared" si="57"/>
        <v>93.9</v>
      </c>
      <c r="O337" s="107">
        <f t="shared" si="57"/>
        <v>4.0999999999999996</v>
      </c>
    </row>
    <row r="338" spans="1:17" s="11" customFormat="1" ht="24.95" customHeight="1" x14ac:dyDescent="0.2">
      <c r="A338" s="176" t="s">
        <v>30</v>
      </c>
      <c r="B338" s="176"/>
      <c r="C338" s="176"/>
      <c r="D338" s="176"/>
      <c r="E338" s="176"/>
      <c r="F338" s="176"/>
      <c r="G338" s="176"/>
      <c r="H338" s="176"/>
      <c r="I338" s="176"/>
      <c r="J338" s="176"/>
      <c r="K338" s="176"/>
      <c r="L338" s="176"/>
      <c r="M338" s="176"/>
      <c r="N338" s="176"/>
      <c r="O338" s="176"/>
    </row>
    <row r="339" spans="1:17" s="11" customFormat="1" ht="24.95" customHeight="1" x14ac:dyDescent="0.2">
      <c r="A339" s="51">
        <v>435</v>
      </c>
      <c r="B339" s="47" t="s">
        <v>117</v>
      </c>
      <c r="C339" s="46">
        <v>200</v>
      </c>
      <c r="D339" s="30">
        <v>6.1</v>
      </c>
      <c r="E339" s="31">
        <v>0.2</v>
      </c>
      <c r="F339" s="31">
        <v>8</v>
      </c>
      <c r="G339" s="31">
        <v>62</v>
      </c>
      <c r="H339" s="31">
        <v>0.08</v>
      </c>
      <c r="I339" s="31">
        <v>1</v>
      </c>
      <c r="J339" s="31">
        <v>0.04</v>
      </c>
      <c r="K339" s="16">
        <v>0</v>
      </c>
      <c r="L339" s="31">
        <v>290</v>
      </c>
      <c r="M339" s="31">
        <v>950</v>
      </c>
      <c r="N339" s="31">
        <v>140</v>
      </c>
      <c r="O339" s="16">
        <v>0</v>
      </c>
    </row>
    <row r="340" spans="1:17" s="11" customFormat="1" ht="33" customHeight="1" x14ac:dyDescent="0.2">
      <c r="A340" s="52" t="s">
        <v>22</v>
      </c>
      <c r="B340" s="47" t="s">
        <v>53</v>
      </c>
      <c r="C340" s="29">
        <v>40</v>
      </c>
      <c r="D340" s="30">
        <v>5</v>
      </c>
      <c r="E340" s="31">
        <v>4.1500000000000004</v>
      </c>
      <c r="F340" s="17">
        <v>16.66</v>
      </c>
      <c r="G340" s="31">
        <v>110.6</v>
      </c>
      <c r="H340" s="31">
        <v>0</v>
      </c>
      <c r="I340" s="31">
        <v>45</v>
      </c>
      <c r="J340" s="31">
        <v>0</v>
      </c>
      <c r="K340" s="16">
        <v>0.2</v>
      </c>
      <c r="L340" s="31">
        <v>0.53</v>
      </c>
      <c r="M340" s="31">
        <v>4.3</v>
      </c>
      <c r="N340" s="31">
        <v>13.5</v>
      </c>
      <c r="O340" s="31">
        <v>0.2</v>
      </c>
    </row>
    <row r="341" spans="1:17" s="11" customFormat="1" ht="24.95" customHeight="1" x14ac:dyDescent="0.2">
      <c r="A341" s="165" t="s">
        <v>31</v>
      </c>
      <c r="B341" s="165"/>
      <c r="C341" s="165"/>
      <c r="D341" s="107">
        <f>SUM(D339:D340)</f>
        <v>11.1</v>
      </c>
      <c r="E341" s="107">
        <f t="shared" ref="E341:O341" si="58">SUM(E339:E340)</f>
        <v>4.3500000000000005</v>
      </c>
      <c r="F341" s="107">
        <f t="shared" si="58"/>
        <v>24.66</v>
      </c>
      <c r="G341" s="107">
        <f t="shared" si="58"/>
        <v>172.6</v>
      </c>
      <c r="H341" s="107">
        <f t="shared" si="58"/>
        <v>0.08</v>
      </c>
      <c r="I341" s="107">
        <f t="shared" si="58"/>
        <v>46</v>
      </c>
      <c r="J341" s="107">
        <f t="shared" si="58"/>
        <v>0.04</v>
      </c>
      <c r="K341" s="107">
        <f t="shared" si="58"/>
        <v>0.2</v>
      </c>
      <c r="L341" s="107">
        <f t="shared" si="58"/>
        <v>290.52999999999997</v>
      </c>
      <c r="M341" s="107">
        <f t="shared" si="58"/>
        <v>954.3</v>
      </c>
      <c r="N341" s="107">
        <f t="shared" si="58"/>
        <v>153.5</v>
      </c>
      <c r="O341" s="107">
        <f t="shared" si="58"/>
        <v>0.2</v>
      </c>
    </row>
    <row r="342" spans="1:17" s="11" customFormat="1" ht="24.95" customHeight="1" x14ac:dyDescent="0.2">
      <c r="A342" s="165" t="s">
        <v>32</v>
      </c>
      <c r="B342" s="165"/>
      <c r="C342" s="165"/>
      <c r="D342" s="107">
        <f>D341+D337+D330+D326+D320</f>
        <v>68.83</v>
      </c>
      <c r="E342" s="107">
        <f t="shared" ref="E342:O342" si="59">E341+E337+E330+E326+E320</f>
        <v>68.989999999999995</v>
      </c>
      <c r="F342" s="107">
        <f t="shared" si="59"/>
        <v>326.10999999999996</v>
      </c>
      <c r="G342" s="107">
        <f t="shared" si="59"/>
        <v>2221.92</v>
      </c>
      <c r="H342" s="107">
        <f t="shared" si="59"/>
        <v>2.14</v>
      </c>
      <c r="I342" s="107">
        <f t="shared" si="59"/>
        <v>132.4</v>
      </c>
      <c r="J342" s="107">
        <f t="shared" si="59"/>
        <v>406.37</v>
      </c>
      <c r="K342" s="107">
        <f t="shared" si="59"/>
        <v>13.7</v>
      </c>
      <c r="L342" s="107">
        <f t="shared" si="59"/>
        <v>1090.06</v>
      </c>
      <c r="M342" s="107">
        <f t="shared" si="59"/>
        <v>2059.1</v>
      </c>
      <c r="N342" s="107">
        <f t="shared" si="59"/>
        <v>382.70000000000005</v>
      </c>
      <c r="O342" s="107">
        <f t="shared" si="59"/>
        <v>13.599999999999998</v>
      </c>
    </row>
    <row r="343" spans="1:17" s="20" customFormat="1" ht="69" customHeight="1" x14ac:dyDescent="0.2">
      <c r="A343" s="166" t="s">
        <v>77</v>
      </c>
      <c r="B343" s="166"/>
      <c r="C343" s="166"/>
      <c r="D343" s="166"/>
      <c r="E343" s="166"/>
      <c r="F343" s="166"/>
      <c r="G343" s="166"/>
      <c r="H343" s="166"/>
      <c r="I343" s="166"/>
      <c r="J343" s="166"/>
      <c r="K343" s="166"/>
      <c r="L343" s="166"/>
      <c r="M343" s="166"/>
      <c r="N343" s="166"/>
      <c r="O343" s="166"/>
      <c r="P343" s="117"/>
      <c r="Q343" s="117"/>
    </row>
    <row r="344" spans="1:17" ht="25.5" customHeight="1" x14ac:dyDescent="0.2">
      <c r="A344" s="3"/>
      <c r="B344" s="4"/>
      <c r="C344" s="5"/>
      <c r="D344" s="174" t="s">
        <v>0</v>
      </c>
      <c r="E344" s="174"/>
      <c r="F344" s="177" t="s">
        <v>39</v>
      </c>
      <c r="G344" s="177"/>
      <c r="H344" s="12"/>
      <c r="I344" s="175"/>
      <c r="J344" s="175"/>
      <c r="K344" s="12"/>
      <c r="L344" s="5"/>
      <c r="M344" s="5"/>
      <c r="N344" s="5"/>
      <c r="O344" s="5"/>
    </row>
    <row r="345" spans="1:17" ht="18.75" customHeight="1" x14ac:dyDescent="0.2">
      <c r="A345" s="2"/>
      <c r="B345" s="5"/>
      <c r="C345" s="5"/>
      <c r="D345" s="174" t="s">
        <v>2</v>
      </c>
      <c r="E345" s="174"/>
      <c r="F345" s="13">
        <v>2</v>
      </c>
      <c r="G345" s="12"/>
      <c r="H345" s="12"/>
      <c r="I345" s="175" t="s">
        <v>3</v>
      </c>
      <c r="J345" s="175"/>
      <c r="K345" s="80" t="s">
        <v>78</v>
      </c>
      <c r="L345" s="5"/>
      <c r="M345" s="5"/>
      <c r="N345" s="5"/>
      <c r="O345" s="5"/>
    </row>
    <row r="346" spans="1:17" s="11" customFormat="1" ht="33" customHeight="1" x14ac:dyDescent="0.2">
      <c r="A346" s="179" t="s">
        <v>4</v>
      </c>
      <c r="B346" s="179" t="s">
        <v>5</v>
      </c>
      <c r="C346" s="179" t="s">
        <v>6</v>
      </c>
      <c r="D346" s="181" t="s">
        <v>7</v>
      </c>
      <c r="E346" s="181"/>
      <c r="F346" s="181"/>
      <c r="G346" s="179" t="s">
        <v>8</v>
      </c>
      <c r="H346" s="181" t="s">
        <v>9</v>
      </c>
      <c r="I346" s="181"/>
      <c r="J346" s="181"/>
      <c r="K346" s="181"/>
      <c r="L346" s="178" t="s">
        <v>10</v>
      </c>
      <c r="M346" s="178"/>
      <c r="N346" s="178"/>
      <c r="O346" s="178"/>
    </row>
    <row r="347" spans="1:17" s="75" customFormat="1" ht="35.25" customHeight="1" x14ac:dyDescent="0.2">
      <c r="A347" s="180"/>
      <c r="B347" s="180"/>
      <c r="C347" s="180"/>
      <c r="D347" s="76" t="s">
        <v>11</v>
      </c>
      <c r="E347" s="76" t="s">
        <v>12</v>
      </c>
      <c r="F347" s="76" t="s">
        <v>13</v>
      </c>
      <c r="G347" s="180"/>
      <c r="H347" s="76" t="s">
        <v>14</v>
      </c>
      <c r="I347" s="76" t="s">
        <v>15</v>
      </c>
      <c r="J347" s="76" t="s">
        <v>16</v>
      </c>
      <c r="K347" s="76" t="s">
        <v>70</v>
      </c>
      <c r="L347" s="76" t="s">
        <v>17</v>
      </c>
      <c r="M347" s="76" t="s">
        <v>18</v>
      </c>
      <c r="N347" s="76" t="s">
        <v>19</v>
      </c>
      <c r="O347" s="76" t="s">
        <v>20</v>
      </c>
    </row>
    <row r="348" spans="1:17" s="89" customFormat="1" ht="21.75" customHeight="1" x14ac:dyDescent="0.2">
      <c r="A348" s="56">
        <v>1</v>
      </c>
      <c r="B348" s="87">
        <v>2</v>
      </c>
      <c r="C348" s="56">
        <v>3</v>
      </c>
      <c r="D348" s="56">
        <v>4</v>
      </c>
      <c r="E348" s="56">
        <v>5</v>
      </c>
      <c r="F348" s="56">
        <v>6</v>
      </c>
      <c r="G348" s="56">
        <v>7</v>
      </c>
      <c r="H348" s="56">
        <v>8</v>
      </c>
      <c r="I348" s="56">
        <v>9</v>
      </c>
      <c r="J348" s="56">
        <v>10</v>
      </c>
      <c r="K348" s="56">
        <v>11</v>
      </c>
      <c r="L348" s="56">
        <v>12</v>
      </c>
      <c r="M348" s="87">
        <v>13</v>
      </c>
      <c r="N348" s="56">
        <v>14</v>
      </c>
      <c r="O348" s="88">
        <v>15</v>
      </c>
    </row>
    <row r="349" spans="1:17" s="11" customFormat="1" ht="24.95" customHeight="1" x14ac:dyDescent="0.2">
      <c r="A349" s="176" t="s">
        <v>21</v>
      </c>
      <c r="B349" s="176"/>
      <c r="C349" s="176"/>
      <c r="D349" s="176"/>
      <c r="E349" s="176"/>
      <c r="F349" s="176"/>
      <c r="G349" s="176"/>
      <c r="H349" s="176"/>
      <c r="I349" s="176"/>
      <c r="J349" s="176"/>
      <c r="K349" s="176"/>
      <c r="L349" s="176"/>
      <c r="M349" s="176"/>
      <c r="N349" s="176"/>
      <c r="O349" s="176"/>
    </row>
    <row r="350" spans="1:17" s="11" customFormat="1" ht="31.5" customHeight="1" x14ac:dyDescent="0.2">
      <c r="A350" s="51">
        <v>189</v>
      </c>
      <c r="B350" s="47" t="s">
        <v>56</v>
      </c>
      <c r="C350" s="46" t="s">
        <v>46</v>
      </c>
      <c r="D350" s="30">
        <v>5.0999999999999996</v>
      </c>
      <c r="E350" s="31">
        <v>7.5</v>
      </c>
      <c r="F350" s="31">
        <v>23</v>
      </c>
      <c r="G350" s="17">
        <v>180.44</v>
      </c>
      <c r="H350" s="16">
        <v>0.1</v>
      </c>
      <c r="I350" s="16">
        <v>0</v>
      </c>
      <c r="J350" s="16">
        <v>0.2</v>
      </c>
      <c r="K350" s="31">
        <v>2</v>
      </c>
      <c r="L350" s="16">
        <v>235</v>
      </c>
      <c r="M350" s="31">
        <v>347</v>
      </c>
      <c r="N350" s="16">
        <v>41</v>
      </c>
      <c r="O350" s="16">
        <v>1.9</v>
      </c>
    </row>
    <row r="351" spans="1:17" s="98" customFormat="1" ht="31.5" customHeight="1" x14ac:dyDescent="0.2">
      <c r="A351" s="54">
        <v>432</v>
      </c>
      <c r="B351" s="71" t="s">
        <v>58</v>
      </c>
      <c r="C351" s="21">
        <v>200</v>
      </c>
      <c r="D351" s="73">
        <v>1.5</v>
      </c>
      <c r="E351" s="27">
        <v>1.3</v>
      </c>
      <c r="F351" s="27">
        <v>22.3</v>
      </c>
      <c r="G351" s="35">
        <v>107</v>
      </c>
      <c r="H351" s="35">
        <v>0.5</v>
      </c>
      <c r="I351" s="35">
        <v>0.01</v>
      </c>
      <c r="J351" s="35">
        <v>0</v>
      </c>
      <c r="K351" s="35">
        <v>0</v>
      </c>
      <c r="L351" s="35">
        <v>61</v>
      </c>
      <c r="M351" s="35">
        <v>45</v>
      </c>
      <c r="N351" s="35">
        <v>7</v>
      </c>
      <c r="O351" s="35">
        <v>1</v>
      </c>
    </row>
    <row r="352" spans="1:17" s="11" customFormat="1" ht="24.95" customHeight="1" x14ac:dyDescent="0.2">
      <c r="A352" s="52" t="s">
        <v>22</v>
      </c>
      <c r="B352" s="47" t="s">
        <v>55</v>
      </c>
      <c r="C352" s="46">
        <v>40</v>
      </c>
      <c r="D352" s="24">
        <v>3</v>
      </c>
      <c r="E352" s="25">
        <v>1.2</v>
      </c>
      <c r="F352" s="25">
        <v>25.1</v>
      </c>
      <c r="G352" s="25">
        <v>104.8</v>
      </c>
      <c r="H352" s="35">
        <v>7.0000000000000007E-2</v>
      </c>
      <c r="I352" s="35">
        <v>0</v>
      </c>
      <c r="J352" s="35">
        <v>0</v>
      </c>
      <c r="K352" s="35">
        <v>0.3</v>
      </c>
      <c r="L352" s="35">
        <v>9.1999999999999993</v>
      </c>
      <c r="M352" s="35">
        <v>34.799999999999997</v>
      </c>
      <c r="N352" s="35">
        <v>13.2</v>
      </c>
      <c r="O352" s="35">
        <v>0.8</v>
      </c>
    </row>
    <row r="353" spans="1:15" s="11" customFormat="1" ht="24.95" customHeight="1" x14ac:dyDescent="0.2">
      <c r="A353" s="165" t="s">
        <v>23</v>
      </c>
      <c r="B353" s="165"/>
      <c r="C353" s="165"/>
      <c r="D353" s="107">
        <f>SUM(D350:D352)</f>
        <v>9.6</v>
      </c>
      <c r="E353" s="107">
        <f t="shared" ref="E353:O353" si="60">SUM(E350:E352)</f>
        <v>10</v>
      </c>
      <c r="F353" s="107">
        <f t="shared" si="60"/>
        <v>70.400000000000006</v>
      </c>
      <c r="G353" s="107">
        <f t="shared" si="60"/>
        <v>392.24</v>
      </c>
      <c r="H353" s="107">
        <f t="shared" si="60"/>
        <v>0.66999999999999993</v>
      </c>
      <c r="I353" s="107">
        <f t="shared" si="60"/>
        <v>0.01</v>
      </c>
      <c r="J353" s="107">
        <f t="shared" si="60"/>
        <v>0.2</v>
      </c>
      <c r="K353" s="107">
        <f t="shared" si="60"/>
        <v>2.2999999999999998</v>
      </c>
      <c r="L353" s="107">
        <f t="shared" si="60"/>
        <v>305.2</v>
      </c>
      <c r="M353" s="107">
        <f t="shared" si="60"/>
        <v>426.8</v>
      </c>
      <c r="N353" s="107">
        <f t="shared" si="60"/>
        <v>61.2</v>
      </c>
      <c r="O353" s="107">
        <f t="shared" si="60"/>
        <v>3.7</v>
      </c>
    </row>
    <row r="354" spans="1:15" s="11" customFormat="1" ht="24.95" customHeight="1" x14ac:dyDescent="0.2">
      <c r="A354" s="176" t="s">
        <v>24</v>
      </c>
      <c r="B354" s="176"/>
      <c r="C354" s="176"/>
      <c r="D354" s="176"/>
      <c r="E354" s="176"/>
      <c r="F354" s="176"/>
      <c r="G354" s="176"/>
      <c r="H354" s="176"/>
      <c r="I354" s="176"/>
      <c r="J354" s="176"/>
      <c r="K354" s="176"/>
      <c r="L354" s="176"/>
      <c r="M354" s="176"/>
      <c r="N354" s="176"/>
      <c r="O354" s="176"/>
    </row>
    <row r="355" spans="1:15" s="20" customFormat="1" ht="35.25" customHeight="1" x14ac:dyDescent="0.2">
      <c r="A355" s="53" t="s">
        <v>88</v>
      </c>
      <c r="B355" s="15" t="s">
        <v>135</v>
      </c>
      <c r="C355" s="14" t="s">
        <v>90</v>
      </c>
      <c r="D355" s="16">
        <v>6.9</v>
      </c>
      <c r="E355" s="16">
        <v>7.6</v>
      </c>
      <c r="F355" s="16">
        <v>7.1</v>
      </c>
      <c r="G355" s="16">
        <v>203.04</v>
      </c>
      <c r="H355" s="31">
        <v>0.2</v>
      </c>
      <c r="I355" s="31">
        <v>5.4</v>
      </c>
      <c r="J355" s="31">
        <v>86</v>
      </c>
      <c r="K355" s="31">
        <v>0.6</v>
      </c>
      <c r="L355" s="31">
        <v>147.19999999999999</v>
      </c>
      <c r="M355" s="31">
        <v>104.8</v>
      </c>
      <c r="N355" s="31">
        <v>8.9</v>
      </c>
      <c r="O355" s="31">
        <v>0.9</v>
      </c>
    </row>
    <row r="356" spans="1:15" s="20" customFormat="1" ht="35.25" customHeight="1" x14ac:dyDescent="0.2">
      <c r="A356" s="55" t="s">
        <v>98</v>
      </c>
      <c r="B356" s="15" t="s">
        <v>136</v>
      </c>
      <c r="C356" s="14" t="s">
        <v>34</v>
      </c>
      <c r="D356" s="30">
        <v>14.8</v>
      </c>
      <c r="E356" s="31">
        <v>14.7</v>
      </c>
      <c r="F356" s="31">
        <v>9.3000000000000007</v>
      </c>
      <c r="G356" s="31">
        <v>284</v>
      </c>
      <c r="H356" s="31">
        <v>0.2</v>
      </c>
      <c r="I356" s="31">
        <v>3.3</v>
      </c>
      <c r="J356" s="31">
        <v>193</v>
      </c>
      <c r="K356" s="31">
        <v>0.3</v>
      </c>
      <c r="L356" s="31">
        <v>186.1</v>
      </c>
      <c r="M356" s="31">
        <v>138.5</v>
      </c>
      <c r="N356" s="31">
        <v>21.5</v>
      </c>
      <c r="O356" s="31">
        <v>1.8</v>
      </c>
    </row>
    <row r="357" spans="1:15" s="20" customFormat="1" ht="35.25" customHeight="1" x14ac:dyDescent="0.2">
      <c r="A357" s="55">
        <v>323</v>
      </c>
      <c r="B357" s="15" t="s">
        <v>96</v>
      </c>
      <c r="C357" s="14">
        <v>150</v>
      </c>
      <c r="D357" s="30">
        <v>3.6</v>
      </c>
      <c r="E357" s="31">
        <v>4.8</v>
      </c>
      <c r="F357" s="31">
        <v>37.1</v>
      </c>
      <c r="G357" s="31">
        <v>183.8</v>
      </c>
      <c r="H357" s="31">
        <v>0</v>
      </c>
      <c r="I357" s="31">
        <v>0</v>
      </c>
      <c r="J357" s="31">
        <v>4.5</v>
      </c>
      <c r="K357" s="31">
        <v>1.3</v>
      </c>
      <c r="L357" s="31">
        <v>38.9</v>
      </c>
      <c r="M357" s="31">
        <v>172</v>
      </c>
      <c r="N357" s="31">
        <v>7.4</v>
      </c>
      <c r="O357" s="31">
        <v>0.3</v>
      </c>
    </row>
    <row r="358" spans="1:15" s="20" customFormat="1" ht="35.25" customHeight="1" x14ac:dyDescent="0.2">
      <c r="A358" s="55">
        <v>436</v>
      </c>
      <c r="B358" s="74" t="s">
        <v>137</v>
      </c>
      <c r="C358" s="14">
        <v>200</v>
      </c>
      <c r="D358" s="30">
        <v>0.1</v>
      </c>
      <c r="E358" s="31">
        <v>0</v>
      </c>
      <c r="F358" s="31">
        <v>24.3</v>
      </c>
      <c r="G358" s="17">
        <v>97.5</v>
      </c>
      <c r="H358" s="31">
        <v>0</v>
      </c>
      <c r="I358" s="31">
        <v>14</v>
      </c>
      <c r="J358" s="31">
        <v>0</v>
      </c>
      <c r="K358" s="16">
        <v>0</v>
      </c>
      <c r="L358" s="31">
        <v>7.4</v>
      </c>
      <c r="M358" s="31">
        <v>9</v>
      </c>
      <c r="N358" s="31">
        <v>5</v>
      </c>
      <c r="O358" s="31">
        <v>0.1</v>
      </c>
    </row>
    <row r="359" spans="1:15" s="20" customFormat="1" ht="35.1" customHeight="1" x14ac:dyDescent="0.2">
      <c r="A359" s="53" t="s">
        <v>22</v>
      </c>
      <c r="B359" s="37" t="s">
        <v>48</v>
      </c>
      <c r="C359" s="38">
        <v>40</v>
      </c>
      <c r="D359" s="39">
        <v>2.6</v>
      </c>
      <c r="E359" s="40">
        <v>0.5</v>
      </c>
      <c r="F359" s="40">
        <v>15.8</v>
      </c>
      <c r="G359" s="40">
        <v>78.239999999999995</v>
      </c>
      <c r="H359" s="31">
        <v>0.1</v>
      </c>
      <c r="I359" s="16">
        <v>0</v>
      </c>
      <c r="J359" s="16">
        <v>0</v>
      </c>
      <c r="K359" s="16">
        <v>1.6</v>
      </c>
      <c r="L359" s="31">
        <v>11.6</v>
      </c>
      <c r="M359" s="31">
        <v>13.4</v>
      </c>
      <c r="N359" s="31">
        <v>45.8</v>
      </c>
      <c r="O359" s="31">
        <v>1.2</v>
      </c>
    </row>
    <row r="360" spans="1:15" s="11" customFormat="1" ht="24.95" customHeight="1" x14ac:dyDescent="0.2">
      <c r="A360" s="165" t="s">
        <v>25</v>
      </c>
      <c r="B360" s="165"/>
      <c r="C360" s="165"/>
      <c r="D360" s="107">
        <f>SUM(D355:D359)</f>
        <v>28.000000000000007</v>
      </c>
      <c r="E360" s="107">
        <f t="shared" ref="E360:O360" si="61">SUM(E355:E359)</f>
        <v>27.599999999999998</v>
      </c>
      <c r="F360" s="107">
        <f t="shared" si="61"/>
        <v>93.6</v>
      </c>
      <c r="G360" s="107">
        <f t="shared" si="61"/>
        <v>846.57999999999993</v>
      </c>
      <c r="H360" s="107">
        <f t="shared" si="61"/>
        <v>0.5</v>
      </c>
      <c r="I360" s="107">
        <f t="shared" si="61"/>
        <v>22.7</v>
      </c>
      <c r="J360" s="107">
        <f t="shared" si="61"/>
        <v>283.5</v>
      </c>
      <c r="K360" s="107">
        <f t="shared" si="61"/>
        <v>3.8000000000000003</v>
      </c>
      <c r="L360" s="107">
        <f t="shared" si="61"/>
        <v>391.19999999999993</v>
      </c>
      <c r="M360" s="107">
        <f t="shared" si="61"/>
        <v>437.7</v>
      </c>
      <c r="N360" s="107">
        <f t="shared" si="61"/>
        <v>88.6</v>
      </c>
      <c r="O360" s="107">
        <f t="shared" si="61"/>
        <v>4.3</v>
      </c>
    </row>
    <row r="361" spans="1:15" s="11" customFormat="1" ht="24.95" customHeight="1" x14ac:dyDescent="0.2">
      <c r="A361" s="176" t="s">
        <v>26</v>
      </c>
      <c r="B361" s="176"/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</row>
    <row r="362" spans="1:15" s="11" customFormat="1" ht="24.95" customHeight="1" x14ac:dyDescent="0.2">
      <c r="A362" s="51">
        <v>430</v>
      </c>
      <c r="B362" s="47" t="s">
        <v>54</v>
      </c>
      <c r="C362" s="46">
        <v>200</v>
      </c>
      <c r="D362" s="30">
        <v>0</v>
      </c>
      <c r="E362" s="31">
        <v>0</v>
      </c>
      <c r="F362" s="31">
        <v>15</v>
      </c>
      <c r="G362" s="31">
        <v>60</v>
      </c>
      <c r="H362" s="31">
        <v>0</v>
      </c>
      <c r="I362" s="31">
        <v>0</v>
      </c>
      <c r="J362" s="31">
        <v>0</v>
      </c>
      <c r="K362" s="16">
        <v>0</v>
      </c>
      <c r="L362" s="31">
        <v>5</v>
      </c>
      <c r="M362" s="31">
        <v>8</v>
      </c>
      <c r="N362" s="31">
        <v>4</v>
      </c>
      <c r="O362" s="31">
        <v>1</v>
      </c>
    </row>
    <row r="363" spans="1:15" s="11" customFormat="1" ht="33" customHeight="1" x14ac:dyDescent="0.2">
      <c r="A363" s="52" t="s">
        <v>22</v>
      </c>
      <c r="B363" s="47" t="s">
        <v>95</v>
      </c>
      <c r="C363" s="29">
        <v>40</v>
      </c>
      <c r="D363" s="30">
        <v>1.1000000000000001</v>
      </c>
      <c r="E363" s="17">
        <v>2.16</v>
      </c>
      <c r="F363" s="31">
        <v>18.399999999999999</v>
      </c>
      <c r="G363" s="31">
        <v>137.6</v>
      </c>
      <c r="H363" s="31">
        <v>0</v>
      </c>
      <c r="I363" s="31">
        <v>0</v>
      </c>
      <c r="J363" s="31">
        <v>0</v>
      </c>
      <c r="K363" s="16">
        <v>0.2</v>
      </c>
      <c r="L363" s="17">
        <v>0.53</v>
      </c>
      <c r="M363" s="31">
        <v>4.3</v>
      </c>
      <c r="N363" s="31">
        <v>0</v>
      </c>
      <c r="O363" s="31">
        <v>0</v>
      </c>
    </row>
    <row r="364" spans="1:15" s="11" customFormat="1" ht="24.95" customHeight="1" x14ac:dyDescent="0.2">
      <c r="A364" s="165" t="s">
        <v>27</v>
      </c>
      <c r="B364" s="165"/>
      <c r="C364" s="165"/>
      <c r="D364" s="106">
        <f>SUM(D362:D363)</f>
        <v>1.1000000000000001</v>
      </c>
      <c r="E364" s="106">
        <f t="shared" ref="E364:O364" si="62">SUM(E362:E363)</f>
        <v>2.16</v>
      </c>
      <c r="F364" s="106">
        <f t="shared" si="62"/>
        <v>33.4</v>
      </c>
      <c r="G364" s="106">
        <f t="shared" si="62"/>
        <v>197.6</v>
      </c>
      <c r="H364" s="106">
        <f t="shared" si="62"/>
        <v>0</v>
      </c>
      <c r="I364" s="106">
        <f t="shared" si="62"/>
        <v>0</v>
      </c>
      <c r="J364" s="106">
        <f t="shared" si="62"/>
        <v>0</v>
      </c>
      <c r="K364" s="106">
        <f t="shared" si="62"/>
        <v>0.2</v>
      </c>
      <c r="L364" s="106">
        <f t="shared" si="62"/>
        <v>5.53</v>
      </c>
      <c r="M364" s="106">
        <f t="shared" si="62"/>
        <v>12.3</v>
      </c>
      <c r="N364" s="106">
        <f t="shared" si="62"/>
        <v>4</v>
      </c>
      <c r="O364" s="106">
        <f t="shared" si="62"/>
        <v>1</v>
      </c>
    </row>
    <row r="365" spans="1:15" s="11" customFormat="1" ht="24.95" customHeight="1" x14ac:dyDescent="0.2">
      <c r="A365" s="176" t="s">
        <v>28</v>
      </c>
      <c r="B365" s="176"/>
      <c r="C365" s="176"/>
      <c r="D365" s="176"/>
      <c r="E365" s="176"/>
      <c r="F365" s="176"/>
      <c r="G365" s="176"/>
      <c r="H365" s="176"/>
      <c r="I365" s="176"/>
      <c r="J365" s="176"/>
      <c r="K365" s="176"/>
      <c r="L365" s="176"/>
      <c r="M365" s="176"/>
      <c r="N365" s="176"/>
      <c r="O365" s="176"/>
    </row>
    <row r="366" spans="1:15" s="11" customFormat="1" ht="24.95" customHeight="1" x14ac:dyDescent="0.2">
      <c r="A366" s="51">
        <v>402</v>
      </c>
      <c r="B366" s="47" t="s">
        <v>138</v>
      </c>
      <c r="C366" s="46">
        <v>100</v>
      </c>
      <c r="D366" s="7">
        <v>18.100000000000001</v>
      </c>
      <c r="E366" s="6">
        <v>7.1</v>
      </c>
      <c r="F366" s="6">
        <v>4.3</v>
      </c>
      <c r="G366" s="6">
        <v>153.31</v>
      </c>
      <c r="H366" s="6">
        <v>0</v>
      </c>
      <c r="I366" s="6">
        <v>3.3</v>
      </c>
      <c r="J366" s="6">
        <v>0</v>
      </c>
      <c r="K366" s="6">
        <v>1.3</v>
      </c>
      <c r="L366" s="6">
        <v>5.6</v>
      </c>
      <c r="M366" s="45">
        <v>11.6</v>
      </c>
      <c r="N366" s="6">
        <v>4.2</v>
      </c>
      <c r="O366" s="9">
        <v>0.2</v>
      </c>
    </row>
    <row r="367" spans="1:15" s="20" customFormat="1" ht="35.1" customHeight="1" x14ac:dyDescent="0.2">
      <c r="A367" s="55">
        <v>335</v>
      </c>
      <c r="B367" s="15" t="s">
        <v>109</v>
      </c>
      <c r="C367" s="14" t="s">
        <v>46</v>
      </c>
      <c r="D367" s="30">
        <v>3.4</v>
      </c>
      <c r="E367" s="31">
        <v>8.3000000000000007</v>
      </c>
      <c r="F367" s="31">
        <v>35.4</v>
      </c>
      <c r="G367" s="17">
        <v>150.55000000000001</v>
      </c>
      <c r="H367" s="16">
        <v>0.01</v>
      </c>
      <c r="I367" s="16">
        <v>0</v>
      </c>
      <c r="J367" s="16">
        <v>0.1</v>
      </c>
      <c r="K367" s="16">
        <v>0.4</v>
      </c>
      <c r="L367" s="31">
        <v>47</v>
      </c>
      <c r="M367" s="31">
        <v>85</v>
      </c>
      <c r="N367" s="31">
        <v>12.4</v>
      </c>
      <c r="O367" s="31">
        <v>0.7</v>
      </c>
    </row>
    <row r="368" spans="1:15" s="11" customFormat="1" ht="24.95" customHeight="1" x14ac:dyDescent="0.2">
      <c r="A368" s="51" t="s">
        <v>94</v>
      </c>
      <c r="B368" s="47" t="s">
        <v>93</v>
      </c>
      <c r="C368" s="46">
        <v>200</v>
      </c>
      <c r="D368" s="30">
        <v>1.5</v>
      </c>
      <c r="E368" s="31">
        <v>1.7</v>
      </c>
      <c r="F368" s="31">
        <v>17.399999999999999</v>
      </c>
      <c r="G368" s="31">
        <v>91.2</v>
      </c>
      <c r="H368" s="16">
        <v>0</v>
      </c>
      <c r="I368" s="16">
        <v>0.2</v>
      </c>
      <c r="J368" s="16">
        <v>0</v>
      </c>
      <c r="K368" s="16">
        <v>0</v>
      </c>
      <c r="L368" s="16">
        <v>56.2</v>
      </c>
      <c r="M368" s="16">
        <v>38.700000000000003</v>
      </c>
      <c r="N368" s="16">
        <v>9.1999999999999993</v>
      </c>
      <c r="O368" s="16">
        <v>0.5</v>
      </c>
    </row>
    <row r="369" spans="1:17" s="11" customFormat="1" ht="24.95" customHeight="1" x14ac:dyDescent="0.2">
      <c r="A369" s="52" t="s">
        <v>22</v>
      </c>
      <c r="B369" s="47" t="s">
        <v>52</v>
      </c>
      <c r="C369" s="46">
        <v>40</v>
      </c>
      <c r="D369" s="39">
        <v>2.6</v>
      </c>
      <c r="E369" s="40">
        <v>0.5</v>
      </c>
      <c r="F369" s="40">
        <v>15.8</v>
      </c>
      <c r="G369" s="41">
        <v>78.239999999999995</v>
      </c>
      <c r="H369" s="31">
        <v>0.1</v>
      </c>
      <c r="I369" s="16">
        <v>0</v>
      </c>
      <c r="J369" s="16">
        <v>0</v>
      </c>
      <c r="K369" s="16">
        <v>1.6</v>
      </c>
      <c r="L369" s="31">
        <v>11.6</v>
      </c>
      <c r="M369" s="31">
        <v>13.4</v>
      </c>
      <c r="N369" s="31">
        <v>45.8</v>
      </c>
      <c r="O369" s="31">
        <v>1.2</v>
      </c>
    </row>
    <row r="370" spans="1:17" s="11" customFormat="1" ht="24.95" customHeight="1" x14ac:dyDescent="0.2">
      <c r="A370" s="52" t="s">
        <v>22</v>
      </c>
      <c r="B370" s="47" t="s">
        <v>124</v>
      </c>
      <c r="C370" s="46">
        <v>100</v>
      </c>
      <c r="D370" s="109">
        <v>0.8</v>
      </c>
      <c r="E370" s="110">
        <v>0.4</v>
      </c>
      <c r="F370" s="110">
        <v>8.1</v>
      </c>
      <c r="G370" s="110">
        <v>39.200000000000003</v>
      </c>
      <c r="H370" s="110">
        <v>0</v>
      </c>
      <c r="I370" s="110">
        <v>180</v>
      </c>
      <c r="J370" s="112">
        <v>0</v>
      </c>
      <c r="K370" s="112">
        <v>0</v>
      </c>
      <c r="L370" s="110">
        <v>40</v>
      </c>
      <c r="M370" s="113">
        <v>34</v>
      </c>
      <c r="N370" s="110">
        <v>25</v>
      </c>
      <c r="O370" s="114">
        <v>0.8</v>
      </c>
    </row>
    <row r="371" spans="1:17" s="11" customFormat="1" ht="24.95" customHeight="1" x14ac:dyDescent="0.2">
      <c r="A371" s="165" t="s">
        <v>29</v>
      </c>
      <c r="B371" s="165"/>
      <c r="C371" s="165"/>
      <c r="D371" s="106">
        <f>SUM(D366:D370)</f>
        <v>26.400000000000002</v>
      </c>
      <c r="E371" s="106">
        <f t="shared" ref="E371:O371" si="63">SUM(E366:E370)</f>
        <v>18</v>
      </c>
      <c r="F371" s="106">
        <f t="shared" si="63"/>
        <v>80.999999999999986</v>
      </c>
      <c r="G371" s="106">
        <f t="shared" si="63"/>
        <v>512.5</v>
      </c>
      <c r="H371" s="106">
        <f t="shared" si="63"/>
        <v>0.11</v>
      </c>
      <c r="I371" s="106">
        <f t="shared" si="63"/>
        <v>183.5</v>
      </c>
      <c r="J371" s="106">
        <f t="shared" si="63"/>
        <v>0.1</v>
      </c>
      <c r="K371" s="106">
        <f t="shared" si="63"/>
        <v>3.3000000000000003</v>
      </c>
      <c r="L371" s="106">
        <f t="shared" si="63"/>
        <v>160.4</v>
      </c>
      <c r="M371" s="106">
        <f t="shared" si="63"/>
        <v>182.70000000000002</v>
      </c>
      <c r="N371" s="106">
        <f t="shared" si="63"/>
        <v>96.6</v>
      </c>
      <c r="O371" s="106">
        <f t="shared" si="63"/>
        <v>3.3999999999999995</v>
      </c>
    </row>
    <row r="372" spans="1:17" s="11" customFormat="1" ht="24.95" customHeight="1" x14ac:dyDescent="0.2">
      <c r="A372" s="176" t="s">
        <v>30</v>
      </c>
      <c r="B372" s="176"/>
      <c r="C372" s="176"/>
      <c r="D372" s="176"/>
      <c r="E372" s="176"/>
      <c r="F372" s="176"/>
      <c r="G372" s="176"/>
      <c r="H372" s="176"/>
      <c r="I372" s="176"/>
      <c r="J372" s="176"/>
      <c r="K372" s="176"/>
      <c r="L372" s="176"/>
      <c r="M372" s="176"/>
      <c r="N372" s="176"/>
      <c r="O372" s="176"/>
    </row>
    <row r="373" spans="1:17" s="11" customFormat="1" ht="24.95" customHeight="1" x14ac:dyDescent="0.2">
      <c r="A373" s="51">
        <v>435</v>
      </c>
      <c r="B373" s="47" t="s">
        <v>65</v>
      </c>
      <c r="C373" s="46">
        <v>200</v>
      </c>
      <c r="D373" s="30">
        <v>6.1</v>
      </c>
      <c r="E373" s="31">
        <v>5.3</v>
      </c>
      <c r="F373" s="31">
        <v>10.1</v>
      </c>
      <c r="G373" s="31">
        <v>113</v>
      </c>
      <c r="H373" s="31">
        <v>0</v>
      </c>
      <c r="I373" s="31">
        <v>1</v>
      </c>
      <c r="J373" s="31">
        <v>0.04</v>
      </c>
      <c r="K373" s="16">
        <v>0</v>
      </c>
      <c r="L373" s="31">
        <v>290</v>
      </c>
      <c r="M373" s="31">
        <v>950</v>
      </c>
      <c r="N373" s="31">
        <v>140</v>
      </c>
      <c r="O373" s="16">
        <v>0</v>
      </c>
    </row>
    <row r="374" spans="1:17" s="11" customFormat="1" ht="33" customHeight="1" x14ac:dyDescent="0.2">
      <c r="A374" s="52" t="s">
        <v>22</v>
      </c>
      <c r="B374" s="47" t="s">
        <v>53</v>
      </c>
      <c r="C374" s="29">
        <v>40</v>
      </c>
      <c r="D374" s="30">
        <v>5</v>
      </c>
      <c r="E374" s="31">
        <v>4.1500000000000004</v>
      </c>
      <c r="F374" s="17">
        <v>16.66</v>
      </c>
      <c r="G374" s="31">
        <v>110.6</v>
      </c>
      <c r="H374" s="31">
        <v>0</v>
      </c>
      <c r="I374" s="31">
        <v>45</v>
      </c>
      <c r="J374" s="31">
        <v>0</v>
      </c>
      <c r="K374" s="16">
        <v>0.2</v>
      </c>
      <c r="L374" s="31">
        <v>0.53</v>
      </c>
      <c r="M374" s="31">
        <v>4.3</v>
      </c>
      <c r="N374" s="31">
        <v>13.5</v>
      </c>
      <c r="O374" s="31">
        <v>0.2</v>
      </c>
    </row>
    <row r="375" spans="1:17" s="11" customFormat="1" ht="24.95" customHeight="1" x14ac:dyDescent="0.2">
      <c r="A375" s="165" t="s">
        <v>31</v>
      </c>
      <c r="B375" s="165"/>
      <c r="C375" s="165"/>
      <c r="D375" s="107">
        <f>SUM(D373:D374)</f>
        <v>11.1</v>
      </c>
      <c r="E375" s="107">
        <f t="shared" ref="E375:O375" si="64">SUM(E373:E374)</f>
        <v>9.4499999999999993</v>
      </c>
      <c r="F375" s="107">
        <f t="shared" si="64"/>
        <v>26.759999999999998</v>
      </c>
      <c r="G375" s="107">
        <f t="shared" si="64"/>
        <v>223.6</v>
      </c>
      <c r="H375" s="107">
        <f t="shared" si="64"/>
        <v>0</v>
      </c>
      <c r="I375" s="107">
        <f t="shared" si="64"/>
        <v>46</v>
      </c>
      <c r="J375" s="107">
        <f t="shared" si="64"/>
        <v>0.04</v>
      </c>
      <c r="K375" s="107">
        <f t="shared" si="64"/>
        <v>0.2</v>
      </c>
      <c r="L375" s="107">
        <f t="shared" si="64"/>
        <v>290.52999999999997</v>
      </c>
      <c r="M375" s="107">
        <f t="shared" si="64"/>
        <v>954.3</v>
      </c>
      <c r="N375" s="107">
        <f t="shared" si="64"/>
        <v>153.5</v>
      </c>
      <c r="O375" s="107">
        <f t="shared" si="64"/>
        <v>0.2</v>
      </c>
    </row>
    <row r="376" spans="1:17" s="11" customFormat="1" ht="24.95" customHeight="1" x14ac:dyDescent="0.2">
      <c r="A376" s="165" t="s">
        <v>32</v>
      </c>
      <c r="B376" s="165"/>
      <c r="C376" s="165"/>
      <c r="D376" s="107">
        <f>D375+D371+D364+D360+D353</f>
        <v>76.2</v>
      </c>
      <c r="E376" s="107">
        <f t="shared" ref="E376:O376" si="65">E375+E371+E364+E360+E353</f>
        <v>67.209999999999994</v>
      </c>
      <c r="F376" s="107">
        <f t="shared" si="65"/>
        <v>305.15999999999997</v>
      </c>
      <c r="G376" s="107">
        <f t="shared" si="65"/>
        <v>2172.52</v>
      </c>
      <c r="H376" s="107">
        <f t="shared" si="65"/>
        <v>1.2799999999999998</v>
      </c>
      <c r="I376" s="107">
        <f t="shared" si="65"/>
        <v>252.20999999999998</v>
      </c>
      <c r="J376" s="107">
        <f t="shared" si="65"/>
        <v>283.83999999999997</v>
      </c>
      <c r="K376" s="107">
        <f t="shared" si="65"/>
        <v>9.8000000000000007</v>
      </c>
      <c r="L376" s="107">
        <f t="shared" si="65"/>
        <v>1152.8599999999999</v>
      </c>
      <c r="M376" s="107">
        <f t="shared" si="65"/>
        <v>2013.8</v>
      </c>
      <c r="N376" s="107">
        <f t="shared" si="65"/>
        <v>403.9</v>
      </c>
      <c r="O376" s="107">
        <f t="shared" si="65"/>
        <v>12.599999999999998</v>
      </c>
    </row>
    <row r="377" spans="1:17" s="20" customFormat="1" ht="69" customHeight="1" x14ac:dyDescent="0.2">
      <c r="A377" s="166" t="s">
        <v>77</v>
      </c>
      <c r="B377" s="166"/>
      <c r="C377" s="166"/>
      <c r="D377" s="166"/>
      <c r="E377" s="166"/>
      <c r="F377" s="166"/>
      <c r="G377" s="166"/>
      <c r="H377" s="166"/>
      <c r="I377" s="166"/>
      <c r="J377" s="166"/>
      <c r="K377" s="166"/>
      <c r="L377" s="166"/>
      <c r="M377" s="166"/>
      <c r="N377" s="166"/>
      <c r="O377" s="166"/>
      <c r="P377" s="117"/>
      <c r="Q377" s="117"/>
    </row>
    <row r="378" spans="1:17" ht="25.5" customHeight="1" x14ac:dyDescent="0.2">
      <c r="A378" s="3"/>
      <c r="B378" s="4"/>
      <c r="C378" s="5"/>
      <c r="D378" s="174" t="s">
        <v>0</v>
      </c>
      <c r="E378" s="174"/>
      <c r="F378" s="177" t="s">
        <v>40</v>
      </c>
      <c r="G378" s="177"/>
      <c r="H378" s="12"/>
      <c r="I378" s="175"/>
      <c r="J378" s="175"/>
      <c r="K378" s="12"/>
      <c r="L378" s="5"/>
      <c r="M378" s="5"/>
      <c r="N378" s="5"/>
      <c r="O378" s="5"/>
    </row>
    <row r="379" spans="1:17" ht="18.75" customHeight="1" x14ac:dyDescent="0.2">
      <c r="A379" s="2"/>
      <c r="B379" s="5"/>
      <c r="C379" s="5"/>
      <c r="D379" s="174" t="s">
        <v>2</v>
      </c>
      <c r="E379" s="174"/>
      <c r="F379" s="13">
        <v>2</v>
      </c>
      <c r="G379" s="12"/>
      <c r="H379" s="12"/>
      <c r="I379" s="175" t="s">
        <v>3</v>
      </c>
      <c r="J379" s="175"/>
      <c r="K379" s="80" t="s">
        <v>78</v>
      </c>
      <c r="L379" s="5"/>
      <c r="M379" s="5"/>
      <c r="N379" s="5"/>
      <c r="O379" s="5"/>
    </row>
    <row r="380" spans="1:17" s="11" customFormat="1" ht="24.95" customHeight="1" x14ac:dyDescent="0.2">
      <c r="A380" s="179" t="s">
        <v>4</v>
      </c>
      <c r="B380" s="179" t="s">
        <v>5</v>
      </c>
      <c r="C380" s="179" t="s">
        <v>6</v>
      </c>
      <c r="D380" s="181" t="s">
        <v>7</v>
      </c>
      <c r="E380" s="181"/>
      <c r="F380" s="181"/>
      <c r="G380" s="179" t="s">
        <v>8</v>
      </c>
      <c r="H380" s="181" t="s">
        <v>9</v>
      </c>
      <c r="I380" s="181"/>
      <c r="J380" s="181"/>
      <c r="K380" s="181"/>
      <c r="L380" s="178" t="s">
        <v>10</v>
      </c>
      <c r="M380" s="178"/>
      <c r="N380" s="178"/>
      <c r="O380" s="178"/>
    </row>
    <row r="381" spans="1:17" s="75" customFormat="1" ht="35.25" customHeight="1" x14ac:dyDescent="0.2">
      <c r="A381" s="180"/>
      <c r="B381" s="180"/>
      <c r="C381" s="180"/>
      <c r="D381" s="76" t="s">
        <v>11</v>
      </c>
      <c r="E381" s="76" t="s">
        <v>12</v>
      </c>
      <c r="F381" s="76" t="s">
        <v>13</v>
      </c>
      <c r="G381" s="180"/>
      <c r="H381" s="76" t="s">
        <v>14</v>
      </c>
      <c r="I381" s="76" t="s">
        <v>15</v>
      </c>
      <c r="J381" s="76" t="s">
        <v>16</v>
      </c>
      <c r="K381" s="76" t="s">
        <v>70</v>
      </c>
      <c r="L381" s="76" t="s">
        <v>17</v>
      </c>
      <c r="M381" s="76" t="s">
        <v>18</v>
      </c>
      <c r="N381" s="76" t="s">
        <v>19</v>
      </c>
      <c r="O381" s="76" t="s">
        <v>20</v>
      </c>
    </row>
    <row r="382" spans="1:17" s="89" customFormat="1" ht="22.5" customHeight="1" x14ac:dyDescent="0.2">
      <c r="A382" s="56">
        <v>1</v>
      </c>
      <c r="B382" s="87">
        <v>2</v>
      </c>
      <c r="C382" s="56">
        <v>3</v>
      </c>
      <c r="D382" s="56">
        <v>4</v>
      </c>
      <c r="E382" s="56">
        <v>5</v>
      </c>
      <c r="F382" s="56">
        <v>6</v>
      </c>
      <c r="G382" s="56">
        <v>7</v>
      </c>
      <c r="H382" s="56">
        <v>8</v>
      </c>
      <c r="I382" s="56">
        <v>9</v>
      </c>
      <c r="J382" s="56">
        <v>10</v>
      </c>
      <c r="K382" s="56">
        <v>11</v>
      </c>
      <c r="L382" s="56">
        <v>12</v>
      </c>
      <c r="M382" s="87">
        <v>13</v>
      </c>
      <c r="N382" s="56">
        <v>14</v>
      </c>
      <c r="O382" s="88">
        <v>15</v>
      </c>
    </row>
    <row r="383" spans="1:17" s="11" customFormat="1" ht="24.95" customHeight="1" x14ac:dyDescent="0.2">
      <c r="A383" s="176" t="s">
        <v>21</v>
      </c>
      <c r="B383" s="176"/>
      <c r="C383" s="176"/>
      <c r="D383" s="176"/>
      <c r="E383" s="176"/>
      <c r="F383" s="176"/>
      <c r="G383" s="176"/>
      <c r="H383" s="176"/>
      <c r="I383" s="176"/>
      <c r="J383" s="176"/>
      <c r="K383" s="176"/>
      <c r="L383" s="176"/>
      <c r="M383" s="176"/>
      <c r="N383" s="176"/>
      <c r="O383" s="176"/>
    </row>
    <row r="384" spans="1:17" s="11" customFormat="1" ht="32.25" customHeight="1" x14ac:dyDescent="0.2">
      <c r="A384" s="51">
        <v>225</v>
      </c>
      <c r="B384" s="47" t="s">
        <v>139</v>
      </c>
      <c r="C384" s="48" t="s">
        <v>42</v>
      </c>
      <c r="D384" s="7">
        <v>21.3</v>
      </c>
      <c r="E384" s="6">
        <v>18.600000000000001</v>
      </c>
      <c r="F384" s="6">
        <v>47.3</v>
      </c>
      <c r="G384" s="6">
        <v>441.84</v>
      </c>
      <c r="H384" s="6">
        <v>0.1</v>
      </c>
      <c r="I384" s="6">
        <v>0.5</v>
      </c>
      <c r="J384" s="8">
        <v>0.2</v>
      </c>
      <c r="K384" s="6">
        <v>1.3</v>
      </c>
      <c r="L384" s="104">
        <v>160.80000000000001</v>
      </c>
      <c r="M384" s="105">
        <v>224.2</v>
      </c>
      <c r="N384" s="104">
        <v>27.8</v>
      </c>
      <c r="O384" s="9">
        <v>0.1</v>
      </c>
    </row>
    <row r="385" spans="1:15" s="11" customFormat="1" ht="24.95" customHeight="1" x14ac:dyDescent="0.2">
      <c r="A385" s="51" t="s">
        <v>94</v>
      </c>
      <c r="B385" s="47" t="s">
        <v>93</v>
      </c>
      <c r="C385" s="46">
        <v>200</v>
      </c>
      <c r="D385" s="30">
        <v>1.5</v>
      </c>
      <c r="E385" s="31">
        <v>1.7</v>
      </c>
      <c r="F385" s="31">
        <v>17.399999999999999</v>
      </c>
      <c r="G385" s="31">
        <v>91.2</v>
      </c>
      <c r="H385" s="16">
        <v>0</v>
      </c>
      <c r="I385" s="16">
        <v>0.2</v>
      </c>
      <c r="J385" s="16">
        <v>0</v>
      </c>
      <c r="K385" s="16">
        <v>0</v>
      </c>
      <c r="L385" s="16">
        <v>56.2</v>
      </c>
      <c r="M385" s="16">
        <v>38.700000000000003</v>
      </c>
      <c r="N385" s="16">
        <v>9.1999999999999993</v>
      </c>
      <c r="O385" s="16">
        <v>0.5</v>
      </c>
    </row>
    <row r="386" spans="1:15" s="11" customFormat="1" ht="24.95" customHeight="1" x14ac:dyDescent="0.2">
      <c r="A386" s="52" t="s">
        <v>22</v>
      </c>
      <c r="B386" s="47" t="s">
        <v>55</v>
      </c>
      <c r="C386" s="46">
        <v>40</v>
      </c>
      <c r="D386" s="24">
        <v>3</v>
      </c>
      <c r="E386" s="25">
        <v>1.2</v>
      </c>
      <c r="F386" s="25">
        <v>25.1</v>
      </c>
      <c r="G386" s="25">
        <v>104.8</v>
      </c>
      <c r="H386" s="35">
        <v>7.0000000000000007E-2</v>
      </c>
      <c r="I386" s="35">
        <v>0</v>
      </c>
      <c r="J386" s="35">
        <v>0</v>
      </c>
      <c r="K386" s="35">
        <v>0.3</v>
      </c>
      <c r="L386" s="35">
        <v>9.1999999999999993</v>
      </c>
      <c r="M386" s="35">
        <v>34.799999999999997</v>
      </c>
      <c r="N386" s="35">
        <v>13.2</v>
      </c>
      <c r="O386" s="35">
        <v>0.8</v>
      </c>
    </row>
    <row r="387" spans="1:15" s="11" customFormat="1" ht="24.95" customHeight="1" x14ac:dyDescent="0.2">
      <c r="A387" s="165" t="s">
        <v>23</v>
      </c>
      <c r="B387" s="165"/>
      <c r="C387" s="165"/>
      <c r="D387" s="107">
        <f>SUM(D384:D386)</f>
        <v>25.8</v>
      </c>
      <c r="E387" s="107">
        <f t="shared" ref="E387:O387" si="66">SUM(E384:E386)</f>
        <v>21.5</v>
      </c>
      <c r="F387" s="107">
        <f t="shared" si="66"/>
        <v>89.799999999999983</v>
      </c>
      <c r="G387" s="107">
        <f t="shared" si="66"/>
        <v>637.83999999999992</v>
      </c>
      <c r="H387" s="107">
        <f t="shared" si="66"/>
        <v>0.17</v>
      </c>
      <c r="I387" s="107">
        <f t="shared" si="66"/>
        <v>0.7</v>
      </c>
      <c r="J387" s="107">
        <f t="shared" si="66"/>
        <v>0.2</v>
      </c>
      <c r="K387" s="107">
        <f t="shared" si="66"/>
        <v>1.6</v>
      </c>
      <c r="L387" s="107">
        <f t="shared" si="66"/>
        <v>226.2</v>
      </c>
      <c r="M387" s="107">
        <f t="shared" si="66"/>
        <v>297.7</v>
      </c>
      <c r="N387" s="107">
        <f t="shared" si="66"/>
        <v>50.2</v>
      </c>
      <c r="O387" s="107">
        <f t="shared" si="66"/>
        <v>1.4</v>
      </c>
    </row>
    <row r="388" spans="1:15" s="11" customFormat="1" ht="24.95" customHeight="1" x14ac:dyDescent="0.2">
      <c r="A388" s="176" t="s">
        <v>24</v>
      </c>
      <c r="B388" s="176"/>
      <c r="C388" s="176"/>
      <c r="D388" s="176"/>
      <c r="E388" s="176"/>
      <c r="F388" s="176"/>
      <c r="G388" s="176"/>
      <c r="H388" s="176"/>
      <c r="I388" s="176"/>
      <c r="J388" s="176"/>
      <c r="K388" s="176"/>
      <c r="L388" s="176"/>
      <c r="M388" s="176"/>
      <c r="N388" s="176"/>
      <c r="O388" s="176"/>
    </row>
    <row r="389" spans="1:15" s="28" customFormat="1" ht="36.75" customHeight="1" x14ac:dyDescent="0.2">
      <c r="A389" s="72">
        <v>95</v>
      </c>
      <c r="B389" s="71" t="s">
        <v>140</v>
      </c>
      <c r="C389" s="72" t="s">
        <v>43</v>
      </c>
      <c r="D389" s="36">
        <v>6.8</v>
      </c>
      <c r="E389" s="36">
        <v>12.2</v>
      </c>
      <c r="F389" s="36">
        <v>16.899999999999999</v>
      </c>
      <c r="G389" s="17">
        <v>126.8</v>
      </c>
      <c r="H389" s="96">
        <v>0.03</v>
      </c>
      <c r="I389" s="96">
        <v>8.1</v>
      </c>
      <c r="J389" s="96">
        <v>76</v>
      </c>
      <c r="K389" s="96">
        <v>1.5</v>
      </c>
      <c r="L389" s="96">
        <v>182.9</v>
      </c>
      <c r="M389" s="96">
        <v>121.3</v>
      </c>
      <c r="N389" s="96">
        <v>42.4</v>
      </c>
      <c r="O389" s="96">
        <v>1.5</v>
      </c>
    </row>
    <row r="390" spans="1:15" s="28" customFormat="1" ht="36.75" customHeight="1" x14ac:dyDescent="0.2">
      <c r="A390" s="21">
        <v>306</v>
      </c>
      <c r="B390" s="71" t="s">
        <v>141</v>
      </c>
      <c r="C390" s="21">
        <v>250</v>
      </c>
      <c r="D390" s="73">
        <v>19.399999999999999</v>
      </c>
      <c r="E390" s="27">
        <v>16.600000000000001</v>
      </c>
      <c r="F390" s="27">
        <v>48.8</v>
      </c>
      <c r="G390" s="27">
        <v>470.8</v>
      </c>
      <c r="H390" s="27">
        <v>0.1</v>
      </c>
      <c r="I390" s="27">
        <v>12.3</v>
      </c>
      <c r="J390" s="35">
        <v>204</v>
      </c>
      <c r="K390" s="27">
        <v>0.3</v>
      </c>
      <c r="L390" s="27">
        <v>235.1</v>
      </c>
      <c r="M390" s="27">
        <v>282.89999999999998</v>
      </c>
      <c r="N390" s="27">
        <v>38.700000000000003</v>
      </c>
      <c r="O390" s="27">
        <v>0.5</v>
      </c>
    </row>
    <row r="391" spans="1:15" s="20" customFormat="1" ht="35.1" customHeight="1" x14ac:dyDescent="0.2">
      <c r="A391" s="55">
        <v>402</v>
      </c>
      <c r="B391" s="15" t="s">
        <v>103</v>
      </c>
      <c r="C391" s="14">
        <v>200</v>
      </c>
      <c r="D391" s="30">
        <v>0.6</v>
      </c>
      <c r="E391" s="16">
        <v>0.1</v>
      </c>
      <c r="F391" s="31">
        <v>31.7</v>
      </c>
      <c r="G391" s="31">
        <v>131</v>
      </c>
      <c r="H391" s="16">
        <v>0.02</v>
      </c>
      <c r="I391" s="35">
        <v>0</v>
      </c>
      <c r="J391" s="16">
        <v>10.1</v>
      </c>
      <c r="K391" s="16">
        <v>0.3</v>
      </c>
      <c r="L391" s="16">
        <v>28.3</v>
      </c>
      <c r="M391" s="16">
        <v>28</v>
      </c>
      <c r="N391" s="16">
        <v>1.6</v>
      </c>
      <c r="O391" s="16">
        <v>0.7</v>
      </c>
    </row>
    <row r="392" spans="1:15" s="28" customFormat="1" ht="35.1" customHeight="1" x14ac:dyDescent="0.2">
      <c r="A392" s="72" t="s">
        <v>22</v>
      </c>
      <c r="B392" s="22" t="s">
        <v>48</v>
      </c>
      <c r="C392" s="21">
        <v>50</v>
      </c>
      <c r="D392" s="73">
        <v>3.25</v>
      </c>
      <c r="E392" s="27">
        <v>0.62</v>
      </c>
      <c r="F392" s="27">
        <v>19.8</v>
      </c>
      <c r="G392" s="27">
        <v>97.8</v>
      </c>
      <c r="H392" s="27">
        <v>0.1</v>
      </c>
      <c r="I392" s="35">
        <v>0</v>
      </c>
      <c r="J392" s="35">
        <v>0</v>
      </c>
      <c r="K392" s="35">
        <v>2</v>
      </c>
      <c r="L392" s="27">
        <v>14.5</v>
      </c>
      <c r="M392" s="27">
        <v>16.8</v>
      </c>
      <c r="N392" s="27">
        <v>16</v>
      </c>
      <c r="O392" s="27">
        <v>0.9</v>
      </c>
    </row>
    <row r="393" spans="1:15" s="11" customFormat="1" ht="24.95" customHeight="1" x14ac:dyDescent="0.2">
      <c r="A393" s="165" t="s">
        <v>25</v>
      </c>
      <c r="B393" s="165"/>
      <c r="C393" s="165"/>
      <c r="D393" s="107">
        <f>SUM(D389:D392)</f>
        <v>30.05</v>
      </c>
      <c r="E393" s="107">
        <f t="shared" ref="E393:O393" si="67">SUM(E389:E392)</f>
        <v>29.520000000000003</v>
      </c>
      <c r="F393" s="107">
        <f t="shared" si="67"/>
        <v>117.19999999999999</v>
      </c>
      <c r="G393" s="107">
        <f t="shared" si="67"/>
        <v>826.4</v>
      </c>
      <c r="H393" s="107">
        <f t="shared" si="67"/>
        <v>0.25</v>
      </c>
      <c r="I393" s="107">
        <f t="shared" si="67"/>
        <v>20.399999999999999</v>
      </c>
      <c r="J393" s="107">
        <f t="shared" si="67"/>
        <v>290.10000000000002</v>
      </c>
      <c r="K393" s="107">
        <f t="shared" si="67"/>
        <v>4.0999999999999996</v>
      </c>
      <c r="L393" s="107">
        <f t="shared" si="67"/>
        <v>460.8</v>
      </c>
      <c r="M393" s="107">
        <f t="shared" si="67"/>
        <v>449</v>
      </c>
      <c r="N393" s="107">
        <f t="shared" si="67"/>
        <v>98.699999999999989</v>
      </c>
      <c r="O393" s="107">
        <f t="shared" si="67"/>
        <v>3.6</v>
      </c>
    </row>
    <row r="394" spans="1:15" s="11" customFormat="1" ht="24.95" customHeight="1" x14ac:dyDescent="0.2">
      <c r="A394" s="176" t="s">
        <v>26</v>
      </c>
      <c r="B394" s="176"/>
      <c r="C394" s="176"/>
      <c r="D394" s="176"/>
      <c r="E394" s="176"/>
      <c r="F394" s="176"/>
      <c r="G394" s="176"/>
      <c r="H394" s="176"/>
      <c r="I394" s="176"/>
      <c r="J394" s="176"/>
      <c r="K394" s="176"/>
      <c r="L394" s="176"/>
      <c r="M394" s="176"/>
      <c r="N394" s="176"/>
      <c r="O394" s="176"/>
    </row>
    <row r="395" spans="1:15" s="11" customFormat="1" ht="24.95" customHeight="1" x14ac:dyDescent="0.2">
      <c r="A395" s="51">
        <v>430</v>
      </c>
      <c r="B395" s="47" t="s">
        <v>54</v>
      </c>
      <c r="C395" s="46">
        <v>200</v>
      </c>
      <c r="D395" s="30">
        <v>0</v>
      </c>
      <c r="E395" s="31">
        <v>0</v>
      </c>
      <c r="F395" s="31">
        <v>15</v>
      </c>
      <c r="G395" s="31">
        <v>60</v>
      </c>
      <c r="H395" s="31">
        <v>0</v>
      </c>
      <c r="I395" s="31">
        <v>0</v>
      </c>
      <c r="J395" s="31">
        <v>0</v>
      </c>
      <c r="K395" s="16">
        <v>0</v>
      </c>
      <c r="L395" s="31">
        <v>5</v>
      </c>
      <c r="M395" s="31">
        <v>8</v>
      </c>
      <c r="N395" s="31">
        <v>4</v>
      </c>
      <c r="O395" s="31">
        <v>1</v>
      </c>
    </row>
    <row r="396" spans="1:15" s="11" customFormat="1" ht="33" customHeight="1" x14ac:dyDescent="0.2">
      <c r="A396" s="52" t="s">
        <v>22</v>
      </c>
      <c r="B396" s="47" t="s">
        <v>95</v>
      </c>
      <c r="C396" s="29">
        <v>40</v>
      </c>
      <c r="D396" s="30">
        <v>1.1000000000000001</v>
      </c>
      <c r="E396" s="17">
        <v>2.16</v>
      </c>
      <c r="F396" s="31">
        <v>18.399999999999999</v>
      </c>
      <c r="G396" s="31">
        <v>137.6</v>
      </c>
      <c r="H396" s="31">
        <v>0</v>
      </c>
      <c r="I396" s="31">
        <v>0</v>
      </c>
      <c r="J396" s="31">
        <v>0</v>
      </c>
      <c r="K396" s="16">
        <v>0.2</v>
      </c>
      <c r="L396" s="17">
        <v>0.53</v>
      </c>
      <c r="M396" s="31">
        <v>4.3</v>
      </c>
      <c r="N396" s="31">
        <v>0</v>
      </c>
      <c r="O396" s="31">
        <v>0</v>
      </c>
    </row>
    <row r="397" spans="1:15" s="11" customFormat="1" ht="24.95" customHeight="1" x14ac:dyDescent="0.2">
      <c r="A397" s="165" t="s">
        <v>27</v>
      </c>
      <c r="B397" s="165"/>
      <c r="C397" s="165"/>
      <c r="D397" s="106">
        <f>SUM(D395:D396)</f>
        <v>1.1000000000000001</v>
      </c>
      <c r="E397" s="106">
        <f t="shared" ref="E397:O397" si="68">SUM(E395:E396)</f>
        <v>2.16</v>
      </c>
      <c r="F397" s="106">
        <f t="shared" si="68"/>
        <v>33.4</v>
      </c>
      <c r="G397" s="106">
        <f t="shared" si="68"/>
        <v>197.6</v>
      </c>
      <c r="H397" s="106">
        <f t="shared" si="68"/>
        <v>0</v>
      </c>
      <c r="I397" s="106">
        <f t="shared" si="68"/>
        <v>0</v>
      </c>
      <c r="J397" s="106">
        <f t="shared" si="68"/>
        <v>0</v>
      </c>
      <c r="K397" s="106">
        <f t="shared" si="68"/>
        <v>0.2</v>
      </c>
      <c r="L397" s="106">
        <f t="shared" si="68"/>
        <v>5.53</v>
      </c>
      <c r="M397" s="106">
        <f t="shared" si="68"/>
        <v>12.3</v>
      </c>
      <c r="N397" s="106">
        <f t="shared" si="68"/>
        <v>4</v>
      </c>
      <c r="O397" s="106">
        <f t="shared" si="68"/>
        <v>1</v>
      </c>
    </row>
    <row r="398" spans="1:15" s="11" customFormat="1" ht="24.95" customHeight="1" x14ac:dyDescent="0.2">
      <c r="A398" s="176" t="s">
        <v>28</v>
      </c>
      <c r="B398" s="176"/>
      <c r="C398" s="176"/>
      <c r="D398" s="176"/>
      <c r="E398" s="176"/>
      <c r="F398" s="176"/>
      <c r="G398" s="176"/>
      <c r="H398" s="176"/>
      <c r="I398" s="176"/>
      <c r="J398" s="176"/>
      <c r="K398" s="176"/>
      <c r="L398" s="176"/>
      <c r="M398" s="176"/>
      <c r="N398" s="176"/>
      <c r="O398" s="176"/>
    </row>
    <row r="399" spans="1:15" s="20" customFormat="1" ht="36" customHeight="1" x14ac:dyDescent="0.2">
      <c r="A399" s="31" t="s">
        <v>101</v>
      </c>
      <c r="B399" s="15" t="s">
        <v>142</v>
      </c>
      <c r="C399" s="29" t="s">
        <v>34</v>
      </c>
      <c r="D399" s="30">
        <v>14.8</v>
      </c>
      <c r="E399" s="31">
        <v>14.6</v>
      </c>
      <c r="F399" s="31">
        <v>20.2</v>
      </c>
      <c r="G399" s="31">
        <v>393.6</v>
      </c>
      <c r="H399" s="16">
        <v>0.2</v>
      </c>
      <c r="I399" s="16">
        <v>0</v>
      </c>
      <c r="J399" s="16">
        <v>0</v>
      </c>
      <c r="K399" s="16">
        <v>0.4</v>
      </c>
      <c r="L399" s="16">
        <v>36</v>
      </c>
      <c r="M399" s="16">
        <v>162</v>
      </c>
      <c r="N399" s="16">
        <v>20</v>
      </c>
      <c r="O399" s="16">
        <v>2</v>
      </c>
    </row>
    <row r="400" spans="1:15" s="20" customFormat="1" ht="35.1" customHeight="1" x14ac:dyDescent="0.2">
      <c r="A400" s="55">
        <v>331</v>
      </c>
      <c r="B400" s="15" t="s">
        <v>45</v>
      </c>
      <c r="C400" s="14" t="s">
        <v>46</v>
      </c>
      <c r="D400" s="30">
        <v>5.6</v>
      </c>
      <c r="E400" s="31">
        <v>4.8</v>
      </c>
      <c r="F400" s="31">
        <v>48.9</v>
      </c>
      <c r="G400" s="31">
        <v>209.61</v>
      </c>
      <c r="H400" s="31">
        <v>0.1</v>
      </c>
      <c r="I400" s="31">
        <v>1.7</v>
      </c>
      <c r="J400" s="16">
        <v>0.3</v>
      </c>
      <c r="K400" s="31">
        <v>0</v>
      </c>
      <c r="L400" s="31">
        <v>0.5</v>
      </c>
      <c r="M400" s="31">
        <v>16</v>
      </c>
      <c r="N400" s="31">
        <v>2.7</v>
      </c>
      <c r="O400" s="31">
        <v>0</v>
      </c>
    </row>
    <row r="401" spans="1:15" s="11" customFormat="1" ht="24.95" customHeight="1" x14ac:dyDescent="0.2">
      <c r="A401" s="51">
        <v>442</v>
      </c>
      <c r="B401" s="47" t="s">
        <v>105</v>
      </c>
      <c r="C401" s="46">
        <v>200</v>
      </c>
      <c r="D401" s="24">
        <v>0.2</v>
      </c>
      <c r="E401" s="34">
        <v>0.2</v>
      </c>
      <c r="F401" s="25">
        <v>20.9</v>
      </c>
      <c r="G401" s="26">
        <v>111.1</v>
      </c>
      <c r="H401" s="35">
        <v>0.02</v>
      </c>
      <c r="I401" s="35">
        <v>6</v>
      </c>
      <c r="J401" s="35">
        <v>2</v>
      </c>
      <c r="K401" s="35">
        <v>0.01</v>
      </c>
      <c r="L401" s="36">
        <v>4.54</v>
      </c>
      <c r="M401" s="35">
        <v>81.400000000000006</v>
      </c>
      <c r="N401" s="36">
        <v>3.64</v>
      </c>
      <c r="O401" s="35">
        <v>0.18</v>
      </c>
    </row>
    <row r="402" spans="1:15" s="11" customFormat="1" ht="24.95" customHeight="1" x14ac:dyDescent="0.2">
      <c r="A402" s="52" t="s">
        <v>35</v>
      </c>
      <c r="B402" s="47" t="s">
        <v>63</v>
      </c>
      <c r="C402" s="46">
        <v>100</v>
      </c>
      <c r="D402" s="49">
        <v>0.4</v>
      </c>
      <c r="E402" s="16">
        <v>0.4</v>
      </c>
      <c r="F402" s="16">
        <v>9.8000000000000007</v>
      </c>
      <c r="G402" s="17">
        <v>47</v>
      </c>
      <c r="H402" s="31">
        <v>0</v>
      </c>
      <c r="I402" s="16">
        <v>10</v>
      </c>
      <c r="J402" s="16">
        <v>0</v>
      </c>
      <c r="K402" s="16">
        <v>0.6</v>
      </c>
      <c r="L402" s="16">
        <v>16</v>
      </c>
      <c r="M402" s="16">
        <v>11</v>
      </c>
      <c r="N402" s="16">
        <v>8</v>
      </c>
      <c r="O402" s="16">
        <v>2.2000000000000002</v>
      </c>
    </row>
    <row r="403" spans="1:15" s="11" customFormat="1" ht="24.95" customHeight="1" x14ac:dyDescent="0.2">
      <c r="A403" s="52"/>
      <c r="B403" s="47" t="s">
        <v>52</v>
      </c>
      <c r="C403" s="46">
        <v>40</v>
      </c>
      <c r="D403" s="39">
        <v>2.6</v>
      </c>
      <c r="E403" s="40">
        <v>0.5</v>
      </c>
      <c r="F403" s="40">
        <v>15.8</v>
      </c>
      <c r="G403" s="41">
        <v>78.239999999999995</v>
      </c>
      <c r="H403" s="31">
        <v>0.1</v>
      </c>
      <c r="I403" s="16">
        <v>0</v>
      </c>
      <c r="J403" s="16">
        <v>0</v>
      </c>
      <c r="K403" s="16">
        <v>1.6</v>
      </c>
      <c r="L403" s="31">
        <v>11.6</v>
      </c>
      <c r="M403" s="31">
        <v>13.4</v>
      </c>
      <c r="N403" s="31">
        <v>45.8</v>
      </c>
      <c r="O403" s="31">
        <v>1.2</v>
      </c>
    </row>
    <row r="404" spans="1:15" s="11" customFormat="1" ht="24.95" customHeight="1" x14ac:dyDescent="0.2">
      <c r="A404" s="165" t="s">
        <v>29</v>
      </c>
      <c r="B404" s="165"/>
      <c r="C404" s="165"/>
      <c r="D404" s="106">
        <f>SUM(D399:D403)</f>
        <v>23.599999999999998</v>
      </c>
      <c r="E404" s="106">
        <f t="shared" ref="E404:O404" si="69">SUM(E399:E403)</f>
        <v>20.499999999999996</v>
      </c>
      <c r="F404" s="106">
        <f t="shared" si="69"/>
        <v>115.6</v>
      </c>
      <c r="G404" s="106">
        <f t="shared" si="69"/>
        <v>839.55000000000007</v>
      </c>
      <c r="H404" s="106">
        <f t="shared" si="69"/>
        <v>0.42000000000000004</v>
      </c>
      <c r="I404" s="106">
        <f t="shared" si="69"/>
        <v>17.7</v>
      </c>
      <c r="J404" s="106">
        <f t="shared" si="69"/>
        <v>2.2999999999999998</v>
      </c>
      <c r="K404" s="106">
        <f t="shared" si="69"/>
        <v>2.6100000000000003</v>
      </c>
      <c r="L404" s="106">
        <f t="shared" si="69"/>
        <v>68.64</v>
      </c>
      <c r="M404" s="106">
        <f t="shared" si="69"/>
        <v>283.79999999999995</v>
      </c>
      <c r="N404" s="106">
        <f t="shared" si="69"/>
        <v>80.14</v>
      </c>
      <c r="O404" s="106">
        <f t="shared" si="69"/>
        <v>5.580000000000001</v>
      </c>
    </row>
    <row r="405" spans="1:15" s="11" customFormat="1" ht="24.95" customHeight="1" x14ac:dyDescent="0.2">
      <c r="A405" s="176" t="s">
        <v>30</v>
      </c>
      <c r="B405" s="176"/>
      <c r="C405" s="176"/>
      <c r="D405" s="176"/>
      <c r="E405" s="176"/>
      <c r="F405" s="176"/>
      <c r="G405" s="176"/>
      <c r="H405" s="176"/>
      <c r="I405" s="176"/>
      <c r="J405" s="176"/>
      <c r="K405" s="176"/>
      <c r="L405" s="176"/>
      <c r="M405" s="176"/>
      <c r="N405" s="176"/>
      <c r="O405" s="176"/>
    </row>
    <row r="406" spans="1:15" s="11" customFormat="1" ht="24.95" customHeight="1" x14ac:dyDescent="0.2">
      <c r="A406" s="53">
        <v>434</v>
      </c>
      <c r="B406" s="64" t="s">
        <v>86</v>
      </c>
      <c r="C406" s="14">
        <v>200</v>
      </c>
      <c r="D406" s="19">
        <v>6</v>
      </c>
      <c r="E406" s="19">
        <v>8</v>
      </c>
      <c r="F406" s="19">
        <v>7</v>
      </c>
      <c r="G406" s="19">
        <v>124</v>
      </c>
      <c r="H406" s="49">
        <v>0.3</v>
      </c>
      <c r="I406" s="49">
        <v>7</v>
      </c>
      <c r="J406" s="49">
        <v>0.3</v>
      </c>
      <c r="K406" s="49">
        <v>0</v>
      </c>
      <c r="L406" s="94">
        <v>120</v>
      </c>
      <c r="M406" s="49">
        <v>140</v>
      </c>
      <c r="N406" s="49">
        <v>950</v>
      </c>
      <c r="O406" s="49">
        <v>0</v>
      </c>
    </row>
    <row r="407" spans="1:15" s="11" customFormat="1" ht="33" customHeight="1" x14ac:dyDescent="0.2">
      <c r="A407" s="52" t="s">
        <v>22</v>
      </c>
      <c r="B407" s="47" t="s">
        <v>95</v>
      </c>
      <c r="C407" s="29">
        <v>40</v>
      </c>
      <c r="D407" s="30">
        <v>1.1000000000000001</v>
      </c>
      <c r="E407" s="17">
        <v>2.16</v>
      </c>
      <c r="F407" s="31">
        <v>18.399999999999999</v>
      </c>
      <c r="G407" s="31">
        <v>137.6</v>
      </c>
      <c r="H407" s="31">
        <v>0</v>
      </c>
      <c r="I407" s="31">
        <v>0</v>
      </c>
      <c r="J407" s="31">
        <v>0</v>
      </c>
      <c r="K407" s="16">
        <v>0.2</v>
      </c>
      <c r="L407" s="17">
        <v>0.53</v>
      </c>
      <c r="M407" s="31">
        <v>4.3</v>
      </c>
      <c r="N407" s="31">
        <v>0</v>
      </c>
      <c r="O407" s="31">
        <v>0</v>
      </c>
    </row>
    <row r="408" spans="1:15" s="11" customFormat="1" ht="33" customHeight="1" x14ac:dyDescent="0.2">
      <c r="A408" s="165" t="s">
        <v>31</v>
      </c>
      <c r="B408" s="165"/>
      <c r="C408" s="165"/>
      <c r="D408" s="107">
        <f>SUM(D406:D407)</f>
        <v>7.1</v>
      </c>
      <c r="E408" s="107">
        <f t="shared" ref="E408:O408" si="70">SUM(E406:E407)</f>
        <v>10.16</v>
      </c>
      <c r="F408" s="107">
        <f t="shared" si="70"/>
        <v>25.4</v>
      </c>
      <c r="G408" s="107">
        <f t="shared" si="70"/>
        <v>261.60000000000002</v>
      </c>
      <c r="H408" s="107">
        <f t="shared" si="70"/>
        <v>0.3</v>
      </c>
      <c r="I408" s="107">
        <f t="shared" si="70"/>
        <v>7</v>
      </c>
      <c r="J408" s="107">
        <f t="shared" si="70"/>
        <v>0.3</v>
      </c>
      <c r="K408" s="107">
        <f t="shared" si="70"/>
        <v>0.2</v>
      </c>
      <c r="L408" s="107">
        <f t="shared" si="70"/>
        <v>120.53</v>
      </c>
      <c r="M408" s="107">
        <f t="shared" si="70"/>
        <v>144.30000000000001</v>
      </c>
      <c r="N408" s="107">
        <f t="shared" si="70"/>
        <v>950</v>
      </c>
      <c r="O408" s="107">
        <f t="shared" si="70"/>
        <v>0</v>
      </c>
    </row>
    <row r="409" spans="1:15" s="11" customFormat="1" ht="34.5" customHeight="1" x14ac:dyDescent="0.2">
      <c r="A409" s="165" t="s">
        <v>32</v>
      </c>
      <c r="B409" s="165"/>
      <c r="C409" s="165"/>
      <c r="D409" s="107">
        <f>D408+D404+D397+D393+D387</f>
        <v>87.649999999999991</v>
      </c>
      <c r="E409" s="107">
        <f t="shared" ref="E409:O409" si="71">E408+E404+E397+E393+E387</f>
        <v>83.84</v>
      </c>
      <c r="F409" s="107">
        <f t="shared" si="71"/>
        <v>381.4</v>
      </c>
      <c r="G409" s="107">
        <f t="shared" si="71"/>
        <v>2762.99</v>
      </c>
      <c r="H409" s="107">
        <f t="shared" si="71"/>
        <v>1.1399999999999999</v>
      </c>
      <c r="I409" s="107">
        <f t="shared" si="71"/>
        <v>45.8</v>
      </c>
      <c r="J409" s="107">
        <f t="shared" si="71"/>
        <v>292.90000000000003</v>
      </c>
      <c r="K409" s="107">
        <f t="shared" si="71"/>
        <v>8.7100000000000009</v>
      </c>
      <c r="L409" s="107">
        <f t="shared" si="71"/>
        <v>881.7</v>
      </c>
      <c r="M409" s="107">
        <f t="shared" si="71"/>
        <v>1187.0999999999999</v>
      </c>
      <c r="N409" s="107">
        <f t="shared" si="71"/>
        <v>1183.0400000000002</v>
      </c>
      <c r="O409" s="107">
        <f t="shared" si="71"/>
        <v>11.580000000000002</v>
      </c>
    </row>
    <row r="410" spans="1:15" ht="28.5" customHeight="1" x14ac:dyDescent="0.2">
      <c r="A410" s="165" t="s">
        <v>144</v>
      </c>
      <c r="B410" s="165"/>
      <c r="C410" s="165"/>
      <c r="D410" s="107">
        <f>D409+D376+D342+D309+D275+D241+D209+D175+D141+D107+D73+D39</f>
        <v>872.66000000000008</v>
      </c>
      <c r="E410" s="107">
        <f t="shared" ref="E410:O410" si="72">E409+E376+E342+E309+E275+E241+E209+E175+E141+E107+E73+E39</f>
        <v>877.14999999999986</v>
      </c>
      <c r="F410" s="107">
        <f t="shared" si="72"/>
        <v>3887.1299999999997</v>
      </c>
      <c r="G410" s="107">
        <f t="shared" si="72"/>
        <v>27830.149999999998</v>
      </c>
      <c r="H410" s="107">
        <f t="shared" si="72"/>
        <v>16.990000000000002</v>
      </c>
      <c r="I410" s="107">
        <f t="shared" si="72"/>
        <v>1694.53</v>
      </c>
      <c r="J410" s="107">
        <f t="shared" si="72"/>
        <v>3642.5200000000004</v>
      </c>
      <c r="K410" s="107">
        <f t="shared" si="72"/>
        <v>131.55000000000001</v>
      </c>
      <c r="L410" s="107">
        <f t="shared" si="72"/>
        <v>11482.55</v>
      </c>
      <c r="M410" s="107">
        <f t="shared" si="72"/>
        <v>20074.629999999997</v>
      </c>
      <c r="N410" s="107">
        <f t="shared" si="72"/>
        <v>7889.920000000001</v>
      </c>
      <c r="O410" s="107">
        <f t="shared" si="72"/>
        <v>155.44</v>
      </c>
    </row>
    <row r="411" spans="1:15" ht="32.25" customHeight="1" x14ac:dyDescent="0.2">
      <c r="A411" s="165" t="s">
        <v>145</v>
      </c>
      <c r="B411" s="165"/>
      <c r="C411" s="165"/>
      <c r="D411" s="107">
        <f>D410/12</f>
        <v>72.721666666666678</v>
      </c>
      <c r="E411" s="107">
        <f t="shared" ref="E411:O411" si="73">E410/12</f>
        <v>73.095833333333317</v>
      </c>
      <c r="F411" s="107">
        <f t="shared" si="73"/>
        <v>323.92749999999995</v>
      </c>
      <c r="G411" s="107">
        <f t="shared" si="73"/>
        <v>2319.1791666666663</v>
      </c>
      <c r="H411" s="107">
        <f t="shared" si="73"/>
        <v>1.4158333333333335</v>
      </c>
      <c r="I411" s="107">
        <f t="shared" si="73"/>
        <v>141.21083333333334</v>
      </c>
      <c r="J411" s="107">
        <f t="shared" si="73"/>
        <v>303.54333333333335</v>
      </c>
      <c r="K411" s="107">
        <f t="shared" si="73"/>
        <v>10.9625</v>
      </c>
      <c r="L411" s="107">
        <f t="shared" si="73"/>
        <v>956.87916666666661</v>
      </c>
      <c r="M411" s="107">
        <f t="shared" si="73"/>
        <v>1672.885833333333</v>
      </c>
      <c r="N411" s="107">
        <f t="shared" si="73"/>
        <v>657.49333333333345</v>
      </c>
      <c r="O411" s="107">
        <f t="shared" si="73"/>
        <v>12.953333333333333</v>
      </c>
    </row>
  </sheetData>
  <mergeCells count="298">
    <mergeCell ref="A9:A10"/>
    <mergeCell ref="B9:B10"/>
    <mergeCell ref="C9:C10"/>
    <mergeCell ref="D9:F9"/>
    <mergeCell ref="G9:G10"/>
    <mergeCell ref="H9:K9"/>
    <mergeCell ref="L9:O9"/>
    <mergeCell ref="A46:O46"/>
    <mergeCell ref="A38:C38"/>
    <mergeCell ref="A39:C39"/>
    <mergeCell ref="A43:A44"/>
    <mergeCell ref="B43:B44"/>
    <mergeCell ref="C43:C44"/>
    <mergeCell ref="D43:F43"/>
    <mergeCell ref="G43:G44"/>
    <mergeCell ref="H43:K43"/>
    <mergeCell ref="L43:O43"/>
    <mergeCell ref="F41:G41"/>
    <mergeCell ref="A72:C72"/>
    <mergeCell ref="A73:C73"/>
    <mergeCell ref="A68:C68"/>
    <mergeCell ref="A69:O69"/>
    <mergeCell ref="A57:C57"/>
    <mergeCell ref="A58:O58"/>
    <mergeCell ref="A61:C61"/>
    <mergeCell ref="A62:O62"/>
    <mergeCell ref="A50:C50"/>
    <mergeCell ref="A51:O51"/>
    <mergeCell ref="A80:O80"/>
    <mergeCell ref="F75:G75"/>
    <mergeCell ref="A77:A78"/>
    <mergeCell ref="B77:B78"/>
    <mergeCell ref="C77:C78"/>
    <mergeCell ref="D77:F77"/>
    <mergeCell ref="G77:G78"/>
    <mergeCell ref="H77:K77"/>
    <mergeCell ref="L77:O77"/>
    <mergeCell ref="A106:C106"/>
    <mergeCell ref="A107:C107"/>
    <mergeCell ref="A102:C102"/>
    <mergeCell ref="A103:O103"/>
    <mergeCell ref="A96:O96"/>
    <mergeCell ref="A91:C91"/>
    <mergeCell ref="A92:O92"/>
    <mergeCell ref="A95:C95"/>
    <mergeCell ref="A84:C84"/>
    <mergeCell ref="A85:O85"/>
    <mergeCell ref="A125:C125"/>
    <mergeCell ref="A126:O126"/>
    <mergeCell ref="A118:C118"/>
    <mergeCell ref="A119:O119"/>
    <mergeCell ref="A114:O114"/>
    <mergeCell ref="D109:E109"/>
    <mergeCell ref="I109:J109"/>
    <mergeCell ref="D110:E110"/>
    <mergeCell ref="I110:J110"/>
    <mergeCell ref="F109:G109"/>
    <mergeCell ref="A111:A112"/>
    <mergeCell ref="B111:B112"/>
    <mergeCell ref="C111:C112"/>
    <mergeCell ref="D111:F111"/>
    <mergeCell ref="G111:G112"/>
    <mergeCell ref="H111:K111"/>
    <mergeCell ref="L111:O111"/>
    <mergeCell ref="A136:C136"/>
    <mergeCell ref="A137:O137"/>
    <mergeCell ref="A140:C140"/>
    <mergeCell ref="A141:C141"/>
    <mergeCell ref="D143:E143"/>
    <mergeCell ref="I143:J143"/>
    <mergeCell ref="F143:G143"/>
    <mergeCell ref="A129:C129"/>
    <mergeCell ref="A130:O130"/>
    <mergeCell ref="A152:C152"/>
    <mergeCell ref="A153:O153"/>
    <mergeCell ref="D144:E144"/>
    <mergeCell ref="I144:J144"/>
    <mergeCell ref="L145:O145"/>
    <mergeCell ref="A148:O148"/>
    <mergeCell ref="A145:A146"/>
    <mergeCell ref="B145:B146"/>
    <mergeCell ref="C145:C146"/>
    <mergeCell ref="D145:F145"/>
    <mergeCell ref="G145:G146"/>
    <mergeCell ref="H145:K145"/>
    <mergeCell ref="L179:O179"/>
    <mergeCell ref="A174:C174"/>
    <mergeCell ref="A175:C175"/>
    <mergeCell ref="A170:C170"/>
    <mergeCell ref="A171:O171"/>
    <mergeCell ref="A164:O164"/>
    <mergeCell ref="A159:C159"/>
    <mergeCell ref="A160:O160"/>
    <mergeCell ref="A163:C163"/>
    <mergeCell ref="D177:E177"/>
    <mergeCell ref="I177:J177"/>
    <mergeCell ref="D178:E178"/>
    <mergeCell ref="I178:J178"/>
    <mergeCell ref="F177:G177"/>
    <mergeCell ref="A179:A180"/>
    <mergeCell ref="B179:B180"/>
    <mergeCell ref="C179:C180"/>
    <mergeCell ref="D179:F179"/>
    <mergeCell ref="G179:G180"/>
    <mergeCell ref="H179:K179"/>
    <mergeCell ref="A205:O205"/>
    <mergeCell ref="A208:C208"/>
    <mergeCell ref="A209:C209"/>
    <mergeCell ref="A204:C204"/>
    <mergeCell ref="A194:O194"/>
    <mergeCell ref="A197:C197"/>
    <mergeCell ref="A198:O198"/>
    <mergeCell ref="A193:C193"/>
    <mergeCell ref="A182:O182"/>
    <mergeCell ref="A186:C186"/>
    <mergeCell ref="A187:O187"/>
    <mergeCell ref="D211:E211"/>
    <mergeCell ref="I211:J211"/>
    <mergeCell ref="D212:E212"/>
    <mergeCell ref="I212:J212"/>
    <mergeCell ref="F211:G211"/>
    <mergeCell ref="L213:O213"/>
    <mergeCell ref="A216:O216"/>
    <mergeCell ref="A213:A214"/>
    <mergeCell ref="B213:B214"/>
    <mergeCell ref="C213:C214"/>
    <mergeCell ref="D213:F213"/>
    <mergeCell ref="G213:G214"/>
    <mergeCell ref="H213:K213"/>
    <mergeCell ref="A236:C236"/>
    <mergeCell ref="A237:O237"/>
    <mergeCell ref="A240:C240"/>
    <mergeCell ref="A241:C241"/>
    <mergeCell ref="A227:O227"/>
    <mergeCell ref="A230:C230"/>
    <mergeCell ref="A231:O231"/>
    <mergeCell ref="A226:C226"/>
    <mergeCell ref="A220:C220"/>
    <mergeCell ref="A221:O221"/>
    <mergeCell ref="D243:E243"/>
    <mergeCell ref="F243:G243"/>
    <mergeCell ref="I243:J243"/>
    <mergeCell ref="D244:E244"/>
    <mergeCell ref="I244:J244"/>
    <mergeCell ref="L245:O245"/>
    <mergeCell ref="A248:O248"/>
    <mergeCell ref="A245:A246"/>
    <mergeCell ref="B245:B246"/>
    <mergeCell ref="C245:C246"/>
    <mergeCell ref="D245:F245"/>
    <mergeCell ref="G245:G246"/>
    <mergeCell ref="H245:K245"/>
    <mergeCell ref="A271:O271"/>
    <mergeCell ref="A274:C274"/>
    <mergeCell ref="A270:C270"/>
    <mergeCell ref="A260:O260"/>
    <mergeCell ref="A263:C263"/>
    <mergeCell ref="A264:O264"/>
    <mergeCell ref="A259:C259"/>
    <mergeCell ref="A252:C252"/>
    <mergeCell ref="A253:O253"/>
    <mergeCell ref="D277:E277"/>
    <mergeCell ref="F277:G277"/>
    <mergeCell ref="I277:J277"/>
    <mergeCell ref="D278:E278"/>
    <mergeCell ref="I278:J278"/>
    <mergeCell ref="A282:O282"/>
    <mergeCell ref="A275:C275"/>
    <mergeCell ref="A279:A280"/>
    <mergeCell ref="B279:B280"/>
    <mergeCell ref="C279:C280"/>
    <mergeCell ref="D279:F279"/>
    <mergeCell ref="G279:G280"/>
    <mergeCell ref="H279:K279"/>
    <mergeCell ref="L279:O279"/>
    <mergeCell ref="A304:C304"/>
    <mergeCell ref="A305:O305"/>
    <mergeCell ref="A308:C308"/>
    <mergeCell ref="A298:O298"/>
    <mergeCell ref="A293:C293"/>
    <mergeCell ref="A294:O294"/>
    <mergeCell ref="A297:C297"/>
    <mergeCell ref="A286:C286"/>
    <mergeCell ref="A287:O287"/>
    <mergeCell ref="D311:E311"/>
    <mergeCell ref="F311:G311"/>
    <mergeCell ref="I311:J311"/>
    <mergeCell ref="D312:E312"/>
    <mergeCell ref="I312:J312"/>
    <mergeCell ref="A316:O316"/>
    <mergeCell ref="A309:C309"/>
    <mergeCell ref="A313:A314"/>
    <mergeCell ref="B313:B314"/>
    <mergeCell ref="C313:C314"/>
    <mergeCell ref="D313:F313"/>
    <mergeCell ref="G313:G314"/>
    <mergeCell ref="H313:K313"/>
    <mergeCell ref="L313:O313"/>
    <mergeCell ref="A338:O338"/>
    <mergeCell ref="A341:C341"/>
    <mergeCell ref="A342:C342"/>
    <mergeCell ref="A337:C337"/>
    <mergeCell ref="A330:C330"/>
    <mergeCell ref="A331:O331"/>
    <mergeCell ref="A326:C326"/>
    <mergeCell ref="A327:O327"/>
    <mergeCell ref="A320:C320"/>
    <mergeCell ref="A321:O321"/>
    <mergeCell ref="D344:E344"/>
    <mergeCell ref="F344:G344"/>
    <mergeCell ref="I344:J344"/>
    <mergeCell ref="A346:A347"/>
    <mergeCell ref="B346:B347"/>
    <mergeCell ref="C346:C347"/>
    <mergeCell ref="D346:F346"/>
    <mergeCell ref="G346:G347"/>
    <mergeCell ref="H346:K346"/>
    <mergeCell ref="A372:O372"/>
    <mergeCell ref="A375:C375"/>
    <mergeCell ref="A376:C376"/>
    <mergeCell ref="A371:C371"/>
    <mergeCell ref="A365:O365"/>
    <mergeCell ref="A360:C360"/>
    <mergeCell ref="A361:O361"/>
    <mergeCell ref="A364:C364"/>
    <mergeCell ref="D345:E345"/>
    <mergeCell ref="I345:J345"/>
    <mergeCell ref="A353:C353"/>
    <mergeCell ref="A354:O354"/>
    <mergeCell ref="A349:O349"/>
    <mergeCell ref="L346:O346"/>
    <mergeCell ref="A394:O394"/>
    <mergeCell ref="A397:C397"/>
    <mergeCell ref="A398:O398"/>
    <mergeCell ref="A393:C393"/>
    <mergeCell ref="D378:E378"/>
    <mergeCell ref="F378:G378"/>
    <mergeCell ref="I378:J378"/>
    <mergeCell ref="D379:E379"/>
    <mergeCell ref="I379:J379"/>
    <mergeCell ref="A387:C387"/>
    <mergeCell ref="A388:O388"/>
    <mergeCell ref="L380:O380"/>
    <mergeCell ref="A383:O383"/>
    <mergeCell ref="A380:A381"/>
    <mergeCell ref="B380:B381"/>
    <mergeCell ref="C380:C381"/>
    <mergeCell ref="D380:F380"/>
    <mergeCell ref="G380:G381"/>
    <mergeCell ref="H380:K380"/>
    <mergeCell ref="A1:D1"/>
    <mergeCell ref="L1:O1"/>
    <mergeCell ref="A2:D2"/>
    <mergeCell ref="K2:O2"/>
    <mergeCell ref="A3:D3"/>
    <mergeCell ref="K3:O3"/>
    <mergeCell ref="A4:D4"/>
    <mergeCell ref="K4:O4"/>
    <mergeCell ref="D41:E41"/>
    <mergeCell ref="I41:J41"/>
    <mergeCell ref="A34:C34"/>
    <mergeCell ref="A35:O35"/>
    <mergeCell ref="A27:C27"/>
    <mergeCell ref="A28:O28"/>
    <mergeCell ref="A23:B23"/>
    <mergeCell ref="A24:O24"/>
    <mergeCell ref="A16:C16"/>
    <mergeCell ref="A17:O17"/>
    <mergeCell ref="A12:O12"/>
    <mergeCell ref="A5:O5"/>
    <mergeCell ref="D7:E7"/>
    <mergeCell ref="I7:J7"/>
    <mergeCell ref="D8:E8"/>
    <mergeCell ref="I8:J8"/>
    <mergeCell ref="A410:C410"/>
    <mergeCell ref="A411:C411"/>
    <mergeCell ref="A6:O6"/>
    <mergeCell ref="A40:O40"/>
    <mergeCell ref="A74:O74"/>
    <mergeCell ref="A108:O108"/>
    <mergeCell ref="A142:O142"/>
    <mergeCell ref="A176:O176"/>
    <mergeCell ref="A210:O210"/>
    <mergeCell ref="A242:O242"/>
    <mergeCell ref="A276:O276"/>
    <mergeCell ref="A310:O310"/>
    <mergeCell ref="A343:O343"/>
    <mergeCell ref="A377:O377"/>
    <mergeCell ref="A409:C409"/>
    <mergeCell ref="D42:E42"/>
    <mergeCell ref="I42:J42"/>
    <mergeCell ref="D75:E75"/>
    <mergeCell ref="I75:J75"/>
    <mergeCell ref="D76:E76"/>
    <mergeCell ref="I76:J76"/>
    <mergeCell ref="A404:C404"/>
    <mergeCell ref="A405:O405"/>
    <mergeCell ref="A408:C408"/>
  </mergeCells>
  <pageMargins left="0.19685039370078741" right="0.19685039370078741" top="0.19685039370078741" bottom="0.19685039370078741" header="0" footer="0"/>
  <pageSetup scale="71" fitToHeight="0" pageOrder="overThenDown" orientation="portrait" r:id="rId1"/>
  <rowBreaks count="11" manualBreakCount="11">
    <brk id="39" max="14" man="1"/>
    <brk id="73" max="14" man="1"/>
    <brk id="107" max="14" man="1"/>
    <brk id="141" max="14" man="1"/>
    <brk id="175" max="14" man="1"/>
    <brk id="209" max="14" man="1"/>
    <brk id="241" max="14" man="1"/>
    <brk id="275" max="14" man="1"/>
    <brk id="309" max="14" man="1"/>
    <brk id="342" max="14" man="1"/>
    <brk id="37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3"/>
  <sheetViews>
    <sheetView tabSelected="1" workbookViewId="0">
      <selection activeCell="Q12" sqref="Q12"/>
    </sheetView>
  </sheetViews>
  <sheetFormatPr defaultColWidth="10.5" defaultRowHeight="11.45" customHeight="1" x14ac:dyDescent="0.2"/>
  <cols>
    <col min="1" max="1" width="8.6640625" style="57" customWidth="1"/>
    <col min="2" max="2" width="48" style="1" customWidth="1"/>
    <col min="3" max="3" width="12.1640625" style="1" customWidth="1"/>
    <col min="4" max="6" width="10.83203125" style="1" customWidth="1"/>
    <col min="7" max="7" width="11.83203125" style="1" customWidth="1"/>
    <col min="8" max="11" width="7.83203125" style="1" customWidth="1"/>
    <col min="12" max="12" width="8.5" style="1" customWidth="1"/>
    <col min="13" max="13" width="9" style="1" customWidth="1"/>
    <col min="14" max="15" width="7.83203125" style="1" customWidth="1"/>
  </cols>
  <sheetData>
    <row r="1" spans="1:15" s="20" customFormat="1" ht="15.75" x14ac:dyDescent="0.25">
      <c r="A1" s="167" t="s">
        <v>71</v>
      </c>
      <c r="B1" s="167"/>
      <c r="C1" s="167"/>
      <c r="D1" s="167"/>
      <c r="E1" s="77"/>
      <c r="F1" s="77"/>
      <c r="G1" s="77"/>
      <c r="H1" s="77"/>
      <c r="I1" s="77"/>
      <c r="J1" s="78"/>
      <c r="K1" s="79"/>
      <c r="L1" s="168" t="s">
        <v>72</v>
      </c>
      <c r="M1" s="168"/>
      <c r="N1" s="168"/>
      <c r="O1" s="168"/>
    </row>
    <row r="2" spans="1:15" s="20" customFormat="1" ht="15.75" x14ac:dyDescent="0.25">
      <c r="A2" s="169" t="s">
        <v>73</v>
      </c>
      <c r="B2" s="169"/>
      <c r="C2" s="169"/>
      <c r="D2" s="169"/>
      <c r="E2" s="77"/>
      <c r="F2" s="77"/>
      <c r="G2" s="77"/>
      <c r="H2" s="77"/>
      <c r="I2" s="77"/>
      <c r="J2" s="78"/>
      <c r="K2" s="170" t="s">
        <v>74</v>
      </c>
      <c r="L2" s="170"/>
      <c r="M2" s="170"/>
      <c r="N2" s="170"/>
      <c r="O2" s="170"/>
    </row>
    <row r="3" spans="1:15" s="20" customFormat="1" ht="15.75" x14ac:dyDescent="0.25">
      <c r="A3" s="169" t="s">
        <v>75</v>
      </c>
      <c r="B3" s="169"/>
      <c r="C3" s="169"/>
      <c r="D3" s="169"/>
      <c r="E3" s="77"/>
      <c r="F3" s="77"/>
      <c r="G3" s="77"/>
      <c r="H3" s="77"/>
      <c r="I3" s="77"/>
      <c r="J3" s="78"/>
      <c r="K3" s="170" t="s">
        <v>76</v>
      </c>
      <c r="L3" s="170"/>
      <c r="M3" s="170"/>
      <c r="N3" s="170"/>
      <c r="O3" s="170"/>
    </row>
    <row r="4" spans="1:15" s="20" customFormat="1" ht="15.75" x14ac:dyDescent="0.25">
      <c r="A4" s="171" t="s">
        <v>158</v>
      </c>
      <c r="B4" s="171"/>
      <c r="C4" s="171"/>
      <c r="D4" s="171"/>
      <c r="E4" s="77"/>
      <c r="F4" s="77"/>
      <c r="G4" s="77"/>
      <c r="H4" s="77"/>
      <c r="I4" s="77"/>
      <c r="J4" s="78"/>
      <c r="K4" s="170" t="s">
        <v>158</v>
      </c>
      <c r="L4" s="170"/>
      <c r="M4" s="170"/>
      <c r="N4" s="170"/>
      <c r="O4" s="170"/>
    </row>
    <row r="5" spans="1:15" ht="36.75" customHeight="1" x14ac:dyDescent="0.3">
      <c r="A5" s="195"/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</row>
    <row r="6" spans="1:15" s="20" customFormat="1" ht="55.5" customHeight="1" x14ac:dyDescent="0.25">
      <c r="A6" s="200" t="s">
        <v>155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</row>
    <row r="7" spans="1:15" ht="15.75" x14ac:dyDescent="0.2">
      <c r="A7" s="3"/>
      <c r="B7" s="4"/>
      <c r="C7" s="5"/>
      <c r="D7" s="174" t="s">
        <v>0</v>
      </c>
      <c r="E7" s="174"/>
      <c r="F7" s="81" t="s">
        <v>1</v>
      </c>
      <c r="G7" s="82"/>
      <c r="H7" s="12"/>
      <c r="I7" s="175"/>
      <c r="J7" s="175"/>
      <c r="K7" s="12"/>
      <c r="L7" s="5"/>
      <c r="M7" s="5"/>
      <c r="N7" s="5"/>
      <c r="O7" s="5"/>
    </row>
    <row r="8" spans="1:15" ht="12.75" x14ac:dyDescent="0.2">
      <c r="A8" s="2"/>
      <c r="B8" s="5"/>
      <c r="C8" s="5"/>
      <c r="D8" s="174" t="s">
        <v>2</v>
      </c>
      <c r="E8" s="174"/>
      <c r="F8" s="13">
        <v>1</v>
      </c>
      <c r="G8" s="12"/>
      <c r="H8" s="12"/>
      <c r="I8" s="175" t="s">
        <v>3</v>
      </c>
      <c r="J8" s="175"/>
      <c r="K8" s="80" t="s">
        <v>78</v>
      </c>
      <c r="L8" s="5"/>
      <c r="M8" s="5"/>
      <c r="N8" s="5"/>
      <c r="O8" s="5"/>
    </row>
    <row r="9" spans="1:15" ht="30" customHeight="1" x14ac:dyDescent="0.2">
      <c r="A9" s="189" t="s">
        <v>4</v>
      </c>
      <c r="B9" s="196" t="s">
        <v>5</v>
      </c>
      <c r="C9" s="196" t="s">
        <v>6</v>
      </c>
      <c r="D9" s="198" t="s">
        <v>7</v>
      </c>
      <c r="E9" s="198"/>
      <c r="F9" s="198"/>
      <c r="G9" s="196" t="s">
        <v>8</v>
      </c>
      <c r="H9" s="198" t="s">
        <v>9</v>
      </c>
      <c r="I9" s="198"/>
      <c r="J9" s="198"/>
      <c r="K9" s="198"/>
      <c r="L9" s="199" t="s">
        <v>10</v>
      </c>
      <c r="M9" s="199"/>
      <c r="N9" s="199"/>
      <c r="O9" s="199"/>
    </row>
    <row r="10" spans="1:15" s="75" customFormat="1" ht="30" customHeight="1" x14ac:dyDescent="0.2">
      <c r="A10" s="190"/>
      <c r="B10" s="197"/>
      <c r="C10" s="197"/>
      <c r="D10" s="49" t="s">
        <v>11</v>
      </c>
      <c r="E10" s="49" t="s">
        <v>12</v>
      </c>
      <c r="F10" s="49" t="s">
        <v>13</v>
      </c>
      <c r="G10" s="197"/>
      <c r="H10" s="49" t="s">
        <v>14</v>
      </c>
      <c r="I10" s="49" t="s">
        <v>15</v>
      </c>
      <c r="J10" s="49" t="s">
        <v>16</v>
      </c>
      <c r="K10" s="49" t="s">
        <v>70</v>
      </c>
      <c r="L10" s="49" t="s">
        <v>17</v>
      </c>
      <c r="M10" s="49" t="s">
        <v>18</v>
      </c>
      <c r="N10" s="49" t="s">
        <v>19</v>
      </c>
      <c r="O10" s="49" t="s">
        <v>20</v>
      </c>
    </row>
    <row r="11" spans="1:15" s="90" customFormat="1" ht="19.5" customHeight="1" x14ac:dyDescent="0.2">
      <c r="A11" s="56">
        <v>1</v>
      </c>
      <c r="B11" s="87">
        <v>2</v>
      </c>
      <c r="C11" s="56">
        <v>3</v>
      </c>
      <c r="D11" s="56">
        <v>4</v>
      </c>
      <c r="E11" s="56">
        <v>5</v>
      </c>
      <c r="F11" s="56">
        <v>6</v>
      </c>
      <c r="G11" s="56">
        <v>7</v>
      </c>
      <c r="H11" s="56">
        <v>8</v>
      </c>
      <c r="I11" s="56">
        <v>9</v>
      </c>
      <c r="J11" s="56">
        <v>10</v>
      </c>
      <c r="K11" s="56">
        <v>11</v>
      </c>
      <c r="L11" s="56">
        <v>12</v>
      </c>
      <c r="M11" s="87">
        <v>13</v>
      </c>
      <c r="N11" s="56">
        <v>14</v>
      </c>
      <c r="O11" s="88">
        <v>15</v>
      </c>
    </row>
    <row r="12" spans="1:15" s="11" customFormat="1" ht="30" customHeight="1" x14ac:dyDescent="0.2">
      <c r="A12" s="176" t="s">
        <v>21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</row>
    <row r="13" spans="1:15" s="20" customFormat="1" ht="33.75" customHeight="1" x14ac:dyDescent="0.2">
      <c r="A13" s="55">
        <v>184</v>
      </c>
      <c r="B13" s="15" t="s">
        <v>146</v>
      </c>
      <c r="C13" s="14" t="s">
        <v>43</v>
      </c>
      <c r="D13" s="30">
        <v>8.3000000000000007</v>
      </c>
      <c r="E13" s="31">
        <v>9.3000000000000007</v>
      </c>
      <c r="F13" s="16">
        <v>26.9</v>
      </c>
      <c r="G13" s="16">
        <v>220</v>
      </c>
      <c r="H13" s="16">
        <v>0.15</v>
      </c>
      <c r="I13" s="16">
        <v>1.37</v>
      </c>
      <c r="J13" s="16">
        <v>0.05</v>
      </c>
      <c r="K13" s="16">
        <v>0.54</v>
      </c>
      <c r="L13" s="16">
        <v>146</v>
      </c>
      <c r="M13" s="16">
        <v>197</v>
      </c>
      <c r="N13" s="16">
        <v>54</v>
      </c>
      <c r="O13" s="16">
        <v>2</v>
      </c>
    </row>
    <row r="14" spans="1:15" s="20" customFormat="1" ht="30" customHeight="1" x14ac:dyDescent="0.2">
      <c r="A14" s="14">
        <v>433</v>
      </c>
      <c r="B14" s="64" t="s">
        <v>66</v>
      </c>
      <c r="C14" s="14">
        <v>200</v>
      </c>
      <c r="D14" s="19">
        <v>3</v>
      </c>
      <c r="E14" s="19">
        <v>2.6</v>
      </c>
      <c r="F14" s="19">
        <v>24.8</v>
      </c>
      <c r="G14" s="19">
        <v>134</v>
      </c>
      <c r="H14" s="49">
        <v>0.3</v>
      </c>
      <c r="I14" s="49">
        <v>1</v>
      </c>
      <c r="J14" s="49">
        <v>180</v>
      </c>
      <c r="K14" s="49">
        <v>0</v>
      </c>
      <c r="L14" s="65">
        <v>248.9</v>
      </c>
      <c r="M14" s="49">
        <v>177</v>
      </c>
      <c r="N14" s="49">
        <v>26</v>
      </c>
      <c r="O14" s="49">
        <v>1.9</v>
      </c>
    </row>
    <row r="15" spans="1:15" s="11" customFormat="1" ht="30" customHeight="1" x14ac:dyDescent="0.2">
      <c r="A15" s="52" t="s">
        <v>22</v>
      </c>
      <c r="B15" s="47" t="s">
        <v>55</v>
      </c>
      <c r="C15" s="46">
        <v>40</v>
      </c>
      <c r="D15" s="24">
        <v>3</v>
      </c>
      <c r="E15" s="25">
        <v>1.2</v>
      </c>
      <c r="F15" s="25">
        <v>25.1</v>
      </c>
      <c r="G15" s="25">
        <v>104.8</v>
      </c>
      <c r="H15" s="35">
        <v>7.0000000000000007E-2</v>
      </c>
      <c r="I15" s="35">
        <v>0</v>
      </c>
      <c r="J15" s="35">
        <v>0</v>
      </c>
      <c r="K15" s="35">
        <v>0.3</v>
      </c>
      <c r="L15" s="35">
        <v>9.1999999999999993</v>
      </c>
      <c r="M15" s="35">
        <v>34.799999999999997</v>
      </c>
      <c r="N15" s="35">
        <v>13.2</v>
      </c>
      <c r="O15" s="35">
        <v>0.8</v>
      </c>
    </row>
    <row r="16" spans="1:15" s="11" customFormat="1" ht="30" customHeight="1" x14ac:dyDescent="0.2">
      <c r="A16" s="165" t="s">
        <v>23</v>
      </c>
      <c r="B16" s="165"/>
      <c r="C16" s="165"/>
      <c r="D16" s="106">
        <f>SUM(D13:D15)</f>
        <v>14.3</v>
      </c>
      <c r="E16" s="106">
        <f t="shared" ref="E16:O16" si="0">SUM(E13:E15)</f>
        <v>13.1</v>
      </c>
      <c r="F16" s="106">
        <f t="shared" si="0"/>
        <v>76.800000000000011</v>
      </c>
      <c r="G16" s="107">
        <f t="shared" si="0"/>
        <v>458.8</v>
      </c>
      <c r="H16" s="106">
        <f t="shared" si="0"/>
        <v>0.52</v>
      </c>
      <c r="I16" s="106">
        <f t="shared" si="0"/>
        <v>2.37</v>
      </c>
      <c r="J16" s="106">
        <f t="shared" si="0"/>
        <v>180.05</v>
      </c>
      <c r="K16" s="106">
        <f t="shared" si="0"/>
        <v>0.84000000000000008</v>
      </c>
      <c r="L16" s="106">
        <f t="shared" si="0"/>
        <v>404.09999999999997</v>
      </c>
      <c r="M16" s="106">
        <f t="shared" si="0"/>
        <v>408.8</v>
      </c>
      <c r="N16" s="106">
        <f t="shared" si="0"/>
        <v>93.2</v>
      </c>
      <c r="O16" s="106">
        <f t="shared" si="0"/>
        <v>4.7</v>
      </c>
    </row>
    <row r="17" spans="1:15" s="11" customFormat="1" ht="30" customHeight="1" x14ac:dyDescent="0.2">
      <c r="A17" s="176" t="s">
        <v>24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spans="1:15" s="20" customFormat="1" ht="35.25" customHeight="1" x14ac:dyDescent="0.2">
      <c r="A18" s="92">
        <v>95</v>
      </c>
      <c r="B18" s="15" t="s">
        <v>140</v>
      </c>
      <c r="C18" s="92" t="s">
        <v>147</v>
      </c>
      <c r="D18" s="70">
        <v>3.6</v>
      </c>
      <c r="E18" s="70">
        <v>3.3</v>
      </c>
      <c r="F18" s="70">
        <v>12.1</v>
      </c>
      <c r="G18" s="70">
        <v>146</v>
      </c>
      <c r="H18" s="119">
        <v>7.0000000000000007E-2</v>
      </c>
      <c r="I18" s="120">
        <v>5.4</v>
      </c>
      <c r="J18" s="120">
        <v>87</v>
      </c>
      <c r="K18" s="120">
        <v>0.3</v>
      </c>
      <c r="L18" s="120">
        <v>10.99</v>
      </c>
      <c r="M18" s="120">
        <v>13</v>
      </c>
      <c r="N18" s="120">
        <v>7.4</v>
      </c>
      <c r="O18" s="120">
        <v>0.3</v>
      </c>
    </row>
    <row r="19" spans="1:15" s="125" customFormat="1" ht="35.25" customHeight="1" x14ac:dyDescent="0.2">
      <c r="A19" s="66">
        <v>283</v>
      </c>
      <c r="B19" s="121" t="s">
        <v>44</v>
      </c>
      <c r="C19" s="122" t="s">
        <v>148</v>
      </c>
      <c r="D19" s="123">
        <v>15.2</v>
      </c>
      <c r="E19" s="124">
        <v>20.399999999999999</v>
      </c>
      <c r="F19" s="124">
        <v>14</v>
      </c>
      <c r="G19" s="124">
        <v>258.10000000000002</v>
      </c>
      <c r="H19" s="69">
        <v>0.06</v>
      </c>
      <c r="I19" s="69">
        <v>7</v>
      </c>
      <c r="J19" s="69">
        <v>91</v>
      </c>
      <c r="K19" s="69">
        <v>0.8</v>
      </c>
      <c r="L19" s="69">
        <v>151</v>
      </c>
      <c r="M19" s="69">
        <v>55.3</v>
      </c>
      <c r="N19" s="69">
        <v>14.4</v>
      </c>
      <c r="O19" s="69">
        <v>1.3</v>
      </c>
    </row>
    <row r="20" spans="1:15" s="20" customFormat="1" ht="35.25" customHeight="1" x14ac:dyDescent="0.2">
      <c r="A20" s="66">
        <v>331</v>
      </c>
      <c r="B20" s="67" t="s">
        <v>45</v>
      </c>
      <c r="C20" s="92">
        <v>180</v>
      </c>
      <c r="D20" s="68">
        <v>6.7</v>
      </c>
      <c r="E20" s="69">
        <v>5.8</v>
      </c>
      <c r="F20" s="69">
        <v>43.2</v>
      </c>
      <c r="G20" s="69">
        <v>251.5</v>
      </c>
      <c r="H20" s="69">
        <v>0.01</v>
      </c>
      <c r="I20" s="69">
        <v>0</v>
      </c>
      <c r="J20" s="70">
        <v>0.3</v>
      </c>
      <c r="K20" s="69">
        <v>1.2</v>
      </c>
      <c r="L20" s="69">
        <v>44</v>
      </c>
      <c r="M20" s="69">
        <v>216</v>
      </c>
      <c r="N20" s="69">
        <v>23.1</v>
      </c>
      <c r="O20" s="69">
        <v>2.2999999999999998</v>
      </c>
    </row>
    <row r="21" spans="1:15" s="125" customFormat="1" ht="35.25" customHeight="1" x14ac:dyDescent="0.2">
      <c r="A21" s="66">
        <v>394</v>
      </c>
      <c r="B21" s="126" t="s">
        <v>47</v>
      </c>
      <c r="C21" s="127">
        <v>200</v>
      </c>
      <c r="D21" s="123">
        <v>0.2</v>
      </c>
      <c r="E21" s="128">
        <v>0.2</v>
      </c>
      <c r="F21" s="124">
        <v>27.9</v>
      </c>
      <c r="G21" s="124">
        <v>111.1</v>
      </c>
      <c r="H21" s="70">
        <v>0.02</v>
      </c>
      <c r="I21" s="70">
        <v>15.3</v>
      </c>
      <c r="J21" s="70">
        <v>2</v>
      </c>
      <c r="K21" s="70">
        <v>0.01</v>
      </c>
      <c r="L21" s="93">
        <v>4.54</v>
      </c>
      <c r="M21" s="70">
        <v>1.4</v>
      </c>
      <c r="N21" s="93">
        <v>3.64</v>
      </c>
      <c r="O21" s="70">
        <v>0.18</v>
      </c>
    </row>
    <row r="22" spans="1:15" s="20" customFormat="1" ht="35.1" customHeight="1" x14ac:dyDescent="0.2">
      <c r="A22" s="14" t="s">
        <v>22</v>
      </c>
      <c r="B22" s="37" t="s">
        <v>48</v>
      </c>
      <c r="C22" s="38">
        <v>40</v>
      </c>
      <c r="D22" s="39">
        <v>2.6</v>
      </c>
      <c r="E22" s="40">
        <v>0.5</v>
      </c>
      <c r="F22" s="40">
        <v>15.8</v>
      </c>
      <c r="G22" s="41">
        <v>78.239999999999995</v>
      </c>
      <c r="H22" s="31">
        <v>0.1</v>
      </c>
      <c r="I22" s="16">
        <v>0</v>
      </c>
      <c r="J22" s="16">
        <v>0</v>
      </c>
      <c r="K22" s="16">
        <v>1.6</v>
      </c>
      <c r="L22" s="31">
        <v>11.6</v>
      </c>
      <c r="M22" s="31">
        <v>13.4</v>
      </c>
      <c r="N22" s="31">
        <v>45.8</v>
      </c>
      <c r="O22" s="31">
        <v>1.2</v>
      </c>
    </row>
    <row r="23" spans="1:15" s="20" customFormat="1" ht="30" customHeight="1" x14ac:dyDescent="0.2">
      <c r="A23" s="193" t="s">
        <v>25</v>
      </c>
      <c r="B23" s="194"/>
      <c r="C23" s="42"/>
      <c r="D23" s="43">
        <f>SUM(D18:D22)</f>
        <v>28.3</v>
      </c>
      <c r="E23" s="43">
        <f t="shared" ref="E23:O23" si="1">SUM(E18:E22)</f>
        <v>30.2</v>
      </c>
      <c r="F23" s="43">
        <f t="shared" si="1"/>
        <v>113.00000000000001</v>
      </c>
      <c r="G23" s="43">
        <f t="shared" si="1"/>
        <v>844.94</v>
      </c>
      <c r="H23" s="43">
        <f t="shared" si="1"/>
        <v>0.26</v>
      </c>
      <c r="I23" s="43">
        <f t="shared" si="1"/>
        <v>27.700000000000003</v>
      </c>
      <c r="J23" s="43">
        <f t="shared" si="1"/>
        <v>180.3</v>
      </c>
      <c r="K23" s="43">
        <f t="shared" si="1"/>
        <v>3.9099999999999997</v>
      </c>
      <c r="L23" s="43">
        <f t="shared" si="1"/>
        <v>222.13</v>
      </c>
      <c r="M23" s="43">
        <f t="shared" si="1"/>
        <v>299.09999999999997</v>
      </c>
      <c r="N23" s="43">
        <f t="shared" si="1"/>
        <v>94.34</v>
      </c>
      <c r="O23" s="43">
        <f t="shared" si="1"/>
        <v>5.28</v>
      </c>
    </row>
    <row r="24" spans="1:15" s="11" customFormat="1" ht="30" customHeight="1" x14ac:dyDescent="0.2">
      <c r="A24" s="176" t="s">
        <v>26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spans="1:15" s="11" customFormat="1" ht="30" customHeight="1" x14ac:dyDescent="0.2">
      <c r="A25" s="51">
        <v>430</v>
      </c>
      <c r="B25" s="47" t="s">
        <v>54</v>
      </c>
      <c r="C25" s="46">
        <v>200</v>
      </c>
      <c r="D25" s="30">
        <v>0</v>
      </c>
      <c r="E25" s="31">
        <v>0</v>
      </c>
      <c r="F25" s="31">
        <v>15</v>
      </c>
      <c r="G25" s="31">
        <v>60</v>
      </c>
      <c r="H25" s="31">
        <v>0</v>
      </c>
      <c r="I25" s="31">
        <v>0</v>
      </c>
      <c r="J25" s="31">
        <v>0</v>
      </c>
      <c r="K25" s="16">
        <v>0</v>
      </c>
      <c r="L25" s="31">
        <v>5</v>
      </c>
      <c r="M25" s="31">
        <v>8</v>
      </c>
      <c r="N25" s="31">
        <v>4</v>
      </c>
      <c r="O25" s="31">
        <v>1</v>
      </c>
    </row>
    <row r="26" spans="1:15" s="11" customFormat="1" ht="30" customHeight="1" x14ac:dyDescent="0.2">
      <c r="A26" s="52" t="s">
        <v>22</v>
      </c>
      <c r="B26" s="47" t="s">
        <v>95</v>
      </c>
      <c r="C26" s="46">
        <v>40</v>
      </c>
      <c r="D26" s="30">
        <v>1.3</v>
      </c>
      <c r="E26" s="31">
        <v>2</v>
      </c>
      <c r="F26" s="31">
        <v>27.3</v>
      </c>
      <c r="G26" s="31">
        <v>114</v>
      </c>
      <c r="H26" s="31">
        <v>0</v>
      </c>
      <c r="I26" s="31">
        <v>1.3</v>
      </c>
      <c r="J26" s="31">
        <v>0</v>
      </c>
      <c r="K26" s="16">
        <v>0.2</v>
      </c>
      <c r="L26" s="17">
        <v>0.53</v>
      </c>
      <c r="M26" s="31">
        <v>4.3</v>
      </c>
      <c r="N26" s="31">
        <v>3.5</v>
      </c>
      <c r="O26" s="31">
        <v>0</v>
      </c>
    </row>
    <row r="27" spans="1:15" s="11" customFormat="1" ht="30" customHeight="1" x14ac:dyDescent="0.2">
      <c r="A27" s="165" t="s">
        <v>27</v>
      </c>
      <c r="B27" s="165"/>
      <c r="C27" s="165"/>
      <c r="D27" s="106">
        <f>SUM(D25:D26)</f>
        <v>1.3</v>
      </c>
      <c r="E27" s="106">
        <f t="shared" ref="E27:O27" si="2">SUM(E25:E26)</f>
        <v>2</v>
      </c>
      <c r="F27" s="106">
        <f t="shared" si="2"/>
        <v>42.3</v>
      </c>
      <c r="G27" s="106">
        <f t="shared" si="2"/>
        <v>174</v>
      </c>
      <c r="H27" s="106">
        <f t="shared" si="2"/>
        <v>0</v>
      </c>
      <c r="I27" s="106">
        <f t="shared" si="2"/>
        <v>1.3</v>
      </c>
      <c r="J27" s="106">
        <f t="shared" si="2"/>
        <v>0</v>
      </c>
      <c r="K27" s="106">
        <f t="shared" si="2"/>
        <v>0.2</v>
      </c>
      <c r="L27" s="106">
        <f t="shared" si="2"/>
        <v>5.53</v>
      </c>
      <c r="M27" s="106">
        <f t="shared" si="2"/>
        <v>12.3</v>
      </c>
      <c r="N27" s="106">
        <f t="shared" si="2"/>
        <v>7.5</v>
      </c>
      <c r="O27" s="106">
        <f t="shared" si="2"/>
        <v>1</v>
      </c>
    </row>
    <row r="28" spans="1:15" s="11" customFormat="1" ht="30" customHeight="1" x14ac:dyDescent="0.2">
      <c r="A28" s="176" t="s">
        <v>28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</row>
    <row r="29" spans="1:15" s="11" customFormat="1" ht="30" customHeight="1" x14ac:dyDescent="0.2">
      <c r="A29" s="51" t="s">
        <v>60</v>
      </c>
      <c r="B29" s="47" t="s">
        <v>59</v>
      </c>
      <c r="C29" s="46" t="s">
        <v>148</v>
      </c>
      <c r="D29" s="30">
        <v>32.5</v>
      </c>
      <c r="E29" s="31">
        <v>19.3</v>
      </c>
      <c r="F29" s="31">
        <v>15.5</v>
      </c>
      <c r="G29" s="17">
        <v>377.5</v>
      </c>
      <c r="H29" s="31">
        <v>0.6</v>
      </c>
      <c r="I29" s="31">
        <v>31</v>
      </c>
      <c r="J29" s="129">
        <v>13.4</v>
      </c>
      <c r="K29" s="31">
        <v>7.3</v>
      </c>
      <c r="L29" s="31">
        <v>31.8</v>
      </c>
      <c r="M29" s="31">
        <v>555</v>
      </c>
      <c r="N29" s="31">
        <v>34.799999999999997</v>
      </c>
      <c r="O29" s="31">
        <v>12.3</v>
      </c>
    </row>
    <row r="30" spans="1:15" s="11" customFormat="1" ht="30" customHeight="1" x14ac:dyDescent="0.2">
      <c r="A30" s="51">
        <v>335</v>
      </c>
      <c r="B30" s="47" t="s">
        <v>49</v>
      </c>
      <c r="C30" s="46">
        <v>180</v>
      </c>
      <c r="D30" s="30">
        <v>4.08</v>
      </c>
      <c r="E30" s="31">
        <v>9.9600000000000009</v>
      </c>
      <c r="F30" s="31">
        <v>26.879999999999995</v>
      </c>
      <c r="G30" s="31">
        <v>180.66</v>
      </c>
      <c r="H30" s="16">
        <v>3.5999999999999997E-2</v>
      </c>
      <c r="I30" s="16">
        <v>0</v>
      </c>
      <c r="J30" s="16">
        <v>0.12000000000000001</v>
      </c>
      <c r="K30" s="16">
        <v>0.48000000000000004</v>
      </c>
      <c r="L30" s="31">
        <v>4.8000000000000007</v>
      </c>
      <c r="M30" s="31">
        <v>87.84</v>
      </c>
      <c r="N30" s="31">
        <v>27.36</v>
      </c>
      <c r="O30" s="31">
        <v>0.83999999999999986</v>
      </c>
    </row>
    <row r="31" spans="1:15" s="11" customFormat="1" ht="30" customHeight="1" x14ac:dyDescent="0.2">
      <c r="A31" s="51">
        <v>431</v>
      </c>
      <c r="B31" s="47" t="s">
        <v>50</v>
      </c>
      <c r="C31" s="46">
        <v>205</v>
      </c>
      <c r="D31" s="30">
        <v>0.3</v>
      </c>
      <c r="E31" s="31">
        <v>0</v>
      </c>
      <c r="F31" s="31">
        <v>15.2</v>
      </c>
      <c r="G31" s="17">
        <v>61</v>
      </c>
      <c r="H31" s="31">
        <v>0</v>
      </c>
      <c r="I31" s="31">
        <v>3</v>
      </c>
      <c r="J31" s="31">
        <v>0</v>
      </c>
      <c r="K31" s="16">
        <v>0</v>
      </c>
      <c r="L31" s="31">
        <v>7.4</v>
      </c>
      <c r="M31" s="31">
        <v>9</v>
      </c>
      <c r="N31" s="31">
        <v>5</v>
      </c>
      <c r="O31" s="31">
        <v>0.1</v>
      </c>
    </row>
    <row r="32" spans="1:15" s="11" customFormat="1" ht="30" customHeight="1" x14ac:dyDescent="0.2">
      <c r="A32" s="52" t="s">
        <v>22</v>
      </c>
      <c r="B32" s="47" t="s">
        <v>51</v>
      </c>
      <c r="C32" s="46">
        <v>100</v>
      </c>
      <c r="D32" s="58">
        <v>0.4</v>
      </c>
      <c r="E32" s="59">
        <v>0.4</v>
      </c>
      <c r="F32" s="59">
        <v>9.8000000000000007</v>
      </c>
      <c r="G32" s="59">
        <v>47</v>
      </c>
      <c r="H32" s="60">
        <v>0</v>
      </c>
      <c r="I32" s="60">
        <v>45</v>
      </c>
      <c r="J32" s="60">
        <v>0</v>
      </c>
      <c r="K32" s="59">
        <v>0.2</v>
      </c>
      <c r="L32" s="60">
        <v>31</v>
      </c>
      <c r="M32" s="60">
        <v>21</v>
      </c>
      <c r="N32" s="61">
        <v>12</v>
      </c>
      <c r="O32" s="62">
        <v>0.2</v>
      </c>
    </row>
    <row r="33" spans="1:15" s="11" customFormat="1" ht="30" customHeight="1" x14ac:dyDescent="0.2">
      <c r="A33" s="52"/>
      <c r="B33" s="47" t="s">
        <v>52</v>
      </c>
      <c r="C33" s="46">
        <v>40</v>
      </c>
      <c r="D33" s="39">
        <v>2.6</v>
      </c>
      <c r="E33" s="40">
        <v>0.5</v>
      </c>
      <c r="F33" s="40">
        <v>15.8</v>
      </c>
      <c r="G33" s="41">
        <v>78.239999999999995</v>
      </c>
      <c r="H33" s="31">
        <v>0.1</v>
      </c>
      <c r="I33" s="16">
        <v>0</v>
      </c>
      <c r="J33" s="16">
        <v>0</v>
      </c>
      <c r="K33" s="16">
        <v>1.6</v>
      </c>
      <c r="L33" s="31">
        <v>11.6</v>
      </c>
      <c r="M33" s="31">
        <v>13.4</v>
      </c>
      <c r="N33" s="31">
        <v>45.8</v>
      </c>
      <c r="O33" s="31">
        <v>1.2</v>
      </c>
    </row>
    <row r="34" spans="1:15" s="11" customFormat="1" ht="30" customHeight="1" x14ac:dyDescent="0.2">
      <c r="A34" s="165" t="s">
        <v>29</v>
      </c>
      <c r="B34" s="165"/>
      <c r="C34" s="165"/>
      <c r="D34" s="106">
        <f>SUM(D29:D33)</f>
        <v>39.879999999999995</v>
      </c>
      <c r="E34" s="106">
        <f t="shared" ref="E34:O34" si="3">SUM(E29:E33)</f>
        <v>30.16</v>
      </c>
      <c r="F34" s="106">
        <f t="shared" si="3"/>
        <v>83.179999999999993</v>
      </c>
      <c r="G34" s="107">
        <f t="shared" si="3"/>
        <v>744.4</v>
      </c>
      <c r="H34" s="106">
        <f t="shared" si="3"/>
        <v>0.73599999999999999</v>
      </c>
      <c r="I34" s="106">
        <f t="shared" si="3"/>
        <v>79</v>
      </c>
      <c r="J34" s="106">
        <f t="shared" si="3"/>
        <v>13.52</v>
      </c>
      <c r="K34" s="106">
        <f t="shared" si="3"/>
        <v>9.58</v>
      </c>
      <c r="L34" s="106">
        <f t="shared" si="3"/>
        <v>86.6</v>
      </c>
      <c r="M34" s="106">
        <f t="shared" si="3"/>
        <v>686.24</v>
      </c>
      <c r="N34" s="106">
        <f t="shared" si="3"/>
        <v>124.96</v>
      </c>
      <c r="O34" s="106">
        <f t="shared" si="3"/>
        <v>14.639999999999999</v>
      </c>
    </row>
    <row r="35" spans="1:15" s="11" customFormat="1" ht="30" customHeight="1" x14ac:dyDescent="0.2">
      <c r="A35" s="176" t="s">
        <v>30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</row>
    <row r="36" spans="1:15" s="11" customFormat="1" ht="30" customHeight="1" x14ac:dyDescent="0.2">
      <c r="A36" s="51">
        <v>435</v>
      </c>
      <c r="B36" s="47" t="s">
        <v>117</v>
      </c>
      <c r="C36" s="46">
        <v>200</v>
      </c>
      <c r="D36" s="30">
        <v>6.1</v>
      </c>
      <c r="E36" s="31">
        <v>0.2</v>
      </c>
      <c r="F36" s="31">
        <v>8</v>
      </c>
      <c r="G36" s="31">
        <v>62</v>
      </c>
      <c r="H36" s="31">
        <v>0.08</v>
      </c>
      <c r="I36" s="31">
        <v>1</v>
      </c>
      <c r="J36" s="31">
        <v>0.04</v>
      </c>
      <c r="K36" s="16">
        <v>0</v>
      </c>
      <c r="L36" s="31">
        <v>290</v>
      </c>
      <c r="M36" s="31">
        <v>950</v>
      </c>
      <c r="N36" s="31">
        <v>140</v>
      </c>
      <c r="O36" s="16">
        <v>0</v>
      </c>
    </row>
    <row r="37" spans="1:15" s="11" customFormat="1" ht="30" customHeight="1" x14ac:dyDescent="0.2">
      <c r="A37" s="52" t="s">
        <v>22</v>
      </c>
      <c r="B37" s="47" t="s">
        <v>95</v>
      </c>
      <c r="C37" s="46">
        <v>30</v>
      </c>
      <c r="D37" s="30">
        <v>1.1299999999999999</v>
      </c>
      <c r="E37" s="31">
        <v>1.47</v>
      </c>
      <c r="F37" s="31">
        <v>11.16</v>
      </c>
      <c r="G37" s="31">
        <v>62.5</v>
      </c>
      <c r="H37" s="31">
        <v>0</v>
      </c>
      <c r="I37" s="31">
        <v>45</v>
      </c>
      <c r="J37" s="31">
        <v>0</v>
      </c>
      <c r="K37" s="16">
        <v>0.2</v>
      </c>
      <c r="L37" s="31">
        <v>0.53</v>
      </c>
      <c r="M37" s="31">
        <v>4.3</v>
      </c>
      <c r="N37" s="31">
        <v>13.5</v>
      </c>
      <c r="O37" s="31">
        <v>0.2</v>
      </c>
    </row>
    <row r="38" spans="1:15" s="11" customFormat="1" ht="30" customHeight="1" x14ac:dyDescent="0.2">
      <c r="A38" s="165" t="s">
        <v>31</v>
      </c>
      <c r="B38" s="165"/>
      <c r="C38" s="165"/>
      <c r="D38" s="107">
        <f>SUM(D36:D37)</f>
        <v>7.2299999999999995</v>
      </c>
      <c r="E38" s="107">
        <f t="shared" ref="E38:O38" si="4">SUM(E36:E37)</f>
        <v>1.67</v>
      </c>
      <c r="F38" s="107">
        <f t="shared" si="4"/>
        <v>19.16</v>
      </c>
      <c r="G38" s="107">
        <f t="shared" si="4"/>
        <v>124.5</v>
      </c>
      <c r="H38" s="107">
        <f t="shared" si="4"/>
        <v>0.08</v>
      </c>
      <c r="I38" s="107">
        <f t="shared" si="4"/>
        <v>46</v>
      </c>
      <c r="J38" s="107">
        <f t="shared" si="4"/>
        <v>0.04</v>
      </c>
      <c r="K38" s="107">
        <f t="shared" si="4"/>
        <v>0.2</v>
      </c>
      <c r="L38" s="107">
        <f t="shared" si="4"/>
        <v>290.52999999999997</v>
      </c>
      <c r="M38" s="107">
        <f t="shared" si="4"/>
        <v>954.3</v>
      </c>
      <c r="N38" s="107">
        <f t="shared" si="4"/>
        <v>153.5</v>
      </c>
      <c r="O38" s="107">
        <f t="shared" si="4"/>
        <v>0.2</v>
      </c>
    </row>
    <row r="39" spans="1:15" s="11" customFormat="1" ht="30" customHeight="1" x14ac:dyDescent="0.2">
      <c r="A39" s="165" t="s">
        <v>32</v>
      </c>
      <c r="B39" s="165"/>
      <c r="C39" s="165"/>
      <c r="D39" s="107">
        <f>D38+D34+D27+D23+D16</f>
        <v>91.009999999999991</v>
      </c>
      <c r="E39" s="107">
        <f t="shared" ref="E39:O39" si="5">E38+E34+E27+E23+E16</f>
        <v>77.13</v>
      </c>
      <c r="F39" s="107">
        <f t="shared" si="5"/>
        <v>334.44</v>
      </c>
      <c r="G39" s="107">
        <f t="shared" si="5"/>
        <v>2346.6400000000003</v>
      </c>
      <c r="H39" s="107">
        <f t="shared" si="5"/>
        <v>1.5960000000000001</v>
      </c>
      <c r="I39" s="107">
        <f t="shared" si="5"/>
        <v>156.37</v>
      </c>
      <c r="J39" s="107">
        <f t="shared" si="5"/>
        <v>373.91</v>
      </c>
      <c r="K39" s="107">
        <f t="shared" si="5"/>
        <v>14.729999999999999</v>
      </c>
      <c r="L39" s="108">
        <f t="shared" si="5"/>
        <v>1008.8899999999999</v>
      </c>
      <c r="M39" s="108">
        <f t="shared" si="5"/>
        <v>2360.7399999999998</v>
      </c>
      <c r="N39" s="107">
        <f t="shared" si="5"/>
        <v>473.49999999999994</v>
      </c>
      <c r="O39" s="107">
        <f t="shared" si="5"/>
        <v>25.819999999999997</v>
      </c>
    </row>
    <row r="40" spans="1:15" s="20" customFormat="1" ht="57.75" customHeight="1" x14ac:dyDescent="0.25">
      <c r="A40" s="200" t="s">
        <v>77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5" ht="30" customHeight="1" x14ac:dyDescent="0.2">
      <c r="A41" s="3"/>
      <c r="B41" s="4"/>
      <c r="C41" s="5"/>
      <c r="D41" s="172" t="s">
        <v>0</v>
      </c>
      <c r="E41" s="172"/>
      <c r="F41" s="177" t="s">
        <v>33</v>
      </c>
      <c r="G41" s="177"/>
      <c r="H41" s="82"/>
      <c r="I41" s="173"/>
      <c r="J41" s="173"/>
      <c r="K41" s="82"/>
      <c r="L41" s="5"/>
      <c r="M41" s="5"/>
      <c r="N41" s="5"/>
      <c r="O41" s="5"/>
    </row>
    <row r="42" spans="1:15" ht="30" customHeight="1" x14ac:dyDescent="0.2">
      <c r="A42" s="2"/>
      <c r="B42" s="5"/>
      <c r="C42" s="5"/>
      <c r="D42" s="172" t="s">
        <v>2</v>
      </c>
      <c r="E42" s="172"/>
      <c r="F42" s="83">
        <v>1</v>
      </c>
      <c r="G42" s="82"/>
      <c r="H42" s="82"/>
      <c r="I42" s="173" t="s">
        <v>3</v>
      </c>
      <c r="J42" s="173"/>
      <c r="K42" s="84" t="s">
        <v>78</v>
      </c>
      <c r="L42" s="5"/>
      <c r="M42" s="5"/>
      <c r="N42" s="5"/>
      <c r="O42" s="5"/>
    </row>
    <row r="43" spans="1:15" s="11" customFormat="1" ht="30" customHeight="1" x14ac:dyDescent="0.2">
      <c r="A43" s="196" t="s">
        <v>4</v>
      </c>
      <c r="B43" s="196" t="s">
        <v>5</v>
      </c>
      <c r="C43" s="196" t="s">
        <v>6</v>
      </c>
      <c r="D43" s="198" t="s">
        <v>7</v>
      </c>
      <c r="E43" s="198"/>
      <c r="F43" s="198"/>
      <c r="G43" s="196" t="s">
        <v>8</v>
      </c>
      <c r="H43" s="198" t="s">
        <v>9</v>
      </c>
      <c r="I43" s="198"/>
      <c r="J43" s="198"/>
      <c r="K43" s="198"/>
      <c r="L43" s="199" t="s">
        <v>10</v>
      </c>
      <c r="M43" s="199"/>
      <c r="N43" s="199"/>
      <c r="O43" s="199"/>
    </row>
    <row r="44" spans="1:15" s="75" customFormat="1" ht="30" customHeight="1" x14ac:dyDescent="0.2">
      <c r="A44" s="197"/>
      <c r="B44" s="197"/>
      <c r="C44" s="197"/>
      <c r="D44" s="49" t="s">
        <v>11</v>
      </c>
      <c r="E44" s="49" t="s">
        <v>12</v>
      </c>
      <c r="F44" s="49" t="s">
        <v>13</v>
      </c>
      <c r="G44" s="197"/>
      <c r="H44" s="49" t="s">
        <v>14</v>
      </c>
      <c r="I44" s="49" t="s">
        <v>15</v>
      </c>
      <c r="J44" s="49" t="s">
        <v>16</v>
      </c>
      <c r="K44" s="49" t="s">
        <v>70</v>
      </c>
      <c r="L44" s="49" t="s">
        <v>17</v>
      </c>
      <c r="M44" s="49" t="s">
        <v>18</v>
      </c>
      <c r="N44" s="49" t="s">
        <v>19</v>
      </c>
      <c r="O44" s="49" t="s">
        <v>20</v>
      </c>
    </row>
    <row r="45" spans="1:15" s="89" customFormat="1" ht="23.25" customHeight="1" x14ac:dyDescent="0.2">
      <c r="A45" s="7">
        <v>1</v>
      </c>
      <c r="B45" s="44">
        <v>2</v>
      </c>
      <c r="C45" s="7">
        <v>3</v>
      </c>
      <c r="D45" s="7">
        <v>4</v>
      </c>
      <c r="E45" s="7">
        <v>5</v>
      </c>
      <c r="F45" s="7">
        <v>6</v>
      </c>
      <c r="G45" s="7">
        <v>7</v>
      </c>
      <c r="H45" s="7">
        <v>8</v>
      </c>
      <c r="I45" s="7">
        <v>9</v>
      </c>
      <c r="J45" s="7">
        <v>10</v>
      </c>
      <c r="K45" s="7">
        <v>11</v>
      </c>
      <c r="L45" s="7">
        <v>12</v>
      </c>
      <c r="M45" s="44">
        <v>13</v>
      </c>
      <c r="N45" s="7">
        <v>14</v>
      </c>
      <c r="O45" s="10">
        <v>15</v>
      </c>
    </row>
    <row r="46" spans="1:15" s="11" customFormat="1" ht="30" customHeight="1" x14ac:dyDescent="0.2">
      <c r="A46" s="176" t="s">
        <v>21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spans="1:15" s="11" customFormat="1" ht="30" customHeight="1" x14ac:dyDescent="0.2">
      <c r="A47" s="51">
        <v>184</v>
      </c>
      <c r="B47" s="47" t="s">
        <v>57</v>
      </c>
      <c r="C47" s="14" t="s">
        <v>43</v>
      </c>
      <c r="D47" s="30">
        <v>6.2</v>
      </c>
      <c r="E47" s="31">
        <v>7.8</v>
      </c>
      <c r="F47" s="31">
        <v>39.200000000000003</v>
      </c>
      <c r="G47" s="17">
        <v>251.75</v>
      </c>
      <c r="H47" s="16">
        <v>0.06</v>
      </c>
      <c r="I47" s="16">
        <v>1.3</v>
      </c>
      <c r="J47" s="16">
        <v>0.06</v>
      </c>
      <c r="K47" s="16">
        <v>0.8</v>
      </c>
      <c r="L47" s="31">
        <v>105</v>
      </c>
      <c r="M47" s="31">
        <v>126</v>
      </c>
      <c r="N47" s="31">
        <v>32</v>
      </c>
      <c r="O47" s="31">
        <v>1.4</v>
      </c>
    </row>
    <row r="48" spans="1:15" s="20" customFormat="1" ht="30" customHeight="1" x14ac:dyDescent="0.2">
      <c r="A48" s="85">
        <v>432</v>
      </c>
      <c r="B48" s="67" t="s">
        <v>58</v>
      </c>
      <c r="C48" s="66">
        <v>200</v>
      </c>
      <c r="D48" s="68">
        <v>1.5</v>
      </c>
      <c r="E48" s="69">
        <v>1.3</v>
      </c>
      <c r="F48" s="69">
        <v>22.3</v>
      </c>
      <c r="G48" s="70">
        <v>107</v>
      </c>
      <c r="H48" s="70">
        <v>0.2</v>
      </c>
      <c r="I48" s="70">
        <v>0.1</v>
      </c>
      <c r="J48" s="70">
        <v>156</v>
      </c>
      <c r="K48" s="70">
        <v>0</v>
      </c>
      <c r="L48" s="70">
        <v>161</v>
      </c>
      <c r="M48" s="70">
        <v>90</v>
      </c>
      <c r="N48" s="70">
        <v>7</v>
      </c>
      <c r="O48" s="70">
        <v>1</v>
      </c>
    </row>
    <row r="49" spans="1:15" s="11" customFormat="1" ht="30" customHeight="1" x14ac:dyDescent="0.2">
      <c r="A49" s="52" t="s">
        <v>22</v>
      </c>
      <c r="B49" s="47" t="s">
        <v>55</v>
      </c>
      <c r="C49" s="46">
        <v>40</v>
      </c>
      <c r="D49" s="24">
        <v>3</v>
      </c>
      <c r="E49" s="25">
        <v>1.2</v>
      </c>
      <c r="F49" s="25">
        <v>25.1</v>
      </c>
      <c r="G49" s="25">
        <v>104.8</v>
      </c>
      <c r="H49" s="35">
        <v>7.0000000000000007E-2</v>
      </c>
      <c r="I49" s="35">
        <v>0</v>
      </c>
      <c r="J49" s="35">
        <v>0</v>
      </c>
      <c r="K49" s="35">
        <v>0.3</v>
      </c>
      <c r="L49" s="35">
        <v>9.1999999999999993</v>
      </c>
      <c r="M49" s="35">
        <v>34.799999999999997</v>
      </c>
      <c r="N49" s="35">
        <v>13.2</v>
      </c>
      <c r="O49" s="35">
        <v>0.8</v>
      </c>
    </row>
    <row r="50" spans="1:15" s="11" customFormat="1" ht="30" customHeight="1" x14ac:dyDescent="0.2">
      <c r="A50" s="165" t="s">
        <v>23</v>
      </c>
      <c r="B50" s="165"/>
      <c r="C50" s="165"/>
      <c r="D50" s="106">
        <f>SUM(D47:D49)</f>
        <v>10.7</v>
      </c>
      <c r="E50" s="106">
        <f t="shared" ref="E50:O50" si="6">SUM(E47:E49)</f>
        <v>10.299999999999999</v>
      </c>
      <c r="F50" s="106">
        <f t="shared" si="6"/>
        <v>86.6</v>
      </c>
      <c r="G50" s="106">
        <f t="shared" si="6"/>
        <v>463.55</v>
      </c>
      <c r="H50" s="106">
        <f t="shared" si="6"/>
        <v>0.33</v>
      </c>
      <c r="I50" s="106">
        <f t="shared" si="6"/>
        <v>1.4000000000000001</v>
      </c>
      <c r="J50" s="106">
        <f t="shared" si="6"/>
        <v>156.06</v>
      </c>
      <c r="K50" s="106">
        <f t="shared" si="6"/>
        <v>1.1000000000000001</v>
      </c>
      <c r="L50" s="106">
        <f t="shared" si="6"/>
        <v>275.2</v>
      </c>
      <c r="M50" s="106">
        <f t="shared" si="6"/>
        <v>250.8</v>
      </c>
      <c r="N50" s="106">
        <f t="shared" si="6"/>
        <v>52.2</v>
      </c>
      <c r="O50" s="106">
        <f t="shared" si="6"/>
        <v>3.2</v>
      </c>
    </row>
    <row r="51" spans="1:15" s="11" customFormat="1" ht="30" customHeight="1" x14ac:dyDescent="0.2">
      <c r="A51" s="176" t="s">
        <v>24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</row>
    <row r="52" spans="1:15" s="20" customFormat="1" ht="36.75" customHeight="1" x14ac:dyDescent="0.2">
      <c r="A52" s="92">
        <v>91</v>
      </c>
      <c r="B52" s="15" t="s">
        <v>149</v>
      </c>
      <c r="C52" s="92" t="s">
        <v>147</v>
      </c>
      <c r="D52" s="70">
        <v>6.6</v>
      </c>
      <c r="E52" s="70">
        <v>8.5</v>
      </c>
      <c r="F52" s="70">
        <v>20.8</v>
      </c>
      <c r="G52" s="70">
        <v>224.8</v>
      </c>
      <c r="H52" s="69">
        <v>0</v>
      </c>
      <c r="I52" s="69">
        <v>7.9</v>
      </c>
      <c r="J52" s="69">
        <v>164.3</v>
      </c>
      <c r="K52" s="69">
        <v>0.2</v>
      </c>
      <c r="L52" s="69">
        <v>168.1</v>
      </c>
      <c r="M52" s="69">
        <v>142.9</v>
      </c>
      <c r="N52" s="69">
        <v>13.9</v>
      </c>
      <c r="O52" s="69">
        <v>0.8</v>
      </c>
    </row>
    <row r="53" spans="1:15" s="125" customFormat="1" ht="36.75" customHeight="1" x14ac:dyDescent="0.2">
      <c r="A53" s="66">
        <v>308</v>
      </c>
      <c r="B53" s="67" t="s">
        <v>67</v>
      </c>
      <c r="C53" s="92">
        <v>280</v>
      </c>
      <c r="D53" s="68">
        <v>22.7</v>
      </c>
      <c r="E53" s="69">
        <v>24.7</v>
      </c>
      <c r="F53" s="69">
        <v>44.2</v>
      </c>
      <c r="G53" s="69">
        <v>470.9</v>
      </c>
      <c r="H53" s="69">
        <v>0</v>
      </c>
      <c r="I53" s="93">
        <v>7.3</v>
      </c>
      <c r="J53" s="69">
        <v>197.8</v>
      </c>
      <c r="K53" s="69">
        <v>1.2</v>
      </c>
      <c r="L53" s="93">
        <v>228.3</v>
      </c>
      <c r="M53" s="69">
        <v>260.3</v>
      </c>
      <c r="N53" s="69">
        <v>6.9</v>
      </c>
      <c r="O53" s="69">
        <v>0.5</v>
      </c>
    </row>
    <row r="54" spans="1:15" s="20" customFormat="1" ht="36.75" customHeight="1" x14ac:dyDescent="0.2">
      <c r="A54" s="66">
        <v>431</v>
      </c>
      <c r="B54" s="91" t="s">
        <v>68</v>
      </c>
      <c r="C54" s="92" t="s">
        <v>43</v>
      </c>
      <c r="D54" s="68">
        <v>0.3</v>
      </c>
      <c r="E54" s="69">
        <v>0</v>
      </c>
      <c r="F54" s="69">
        <v>15.2</v>
      </c>
      <c r="G54" s="93">
        <v>62</v>
      </c>
      <c r="H54" s="69">
        <v>0</v>
      </c>
      <c r="I54" s="69">
        <v>11.6</v>
      </c>
      <c r="J54" s="69">
        <v>0</v>
      </c>
      <c r="K54" s="70">
        <v>0</v>
      </c>
      <c r="L54" s="69">
        <v>7.4</v>
      </c>
      <c r="M54" s="69">
        <v>9</v>
      </c>
      <c r="N54" s="69">
        <v>5</v>
      </c>
      <c r="O54" s="69">
        <v>0.1</v>
      </c>
    </row>
    <row r="55" spans="1:15" s="20" customFormat="1" ht="36.75" customHeight="1" x14ac:dyDescent="0.2">
      <c r="A55" s="92" t="s">
        <v>22</v>
      </c>
      <c r="B55" s="37" t="s">
        <v>48</v>
      </c>
      <c r="C55" s="66">
        <v>60</v>
      </c>
      <c r="D55" s="68">
        <v>3.9</v>
      </c>
      <c r="E55" s="69">
        <v>0.7</v>
      </c>
      <c r="F55" s="69">
        <v>23.7</v>
      </c>
      <c r="G55" s="69">
        <v>117.4</v>
      </c>
      <c r="H55" s="69">
        <v>0.2</v>
      </c>
      <c r="I55" s="70">
        <v>0</v>
      </c>
      <c r="J55" s="70">
        <v>0</v>
      </c>
      <c r="K55" s="70">
        <v>2.4</v>
      </c>
      <c r="L55" s="69">
        <v>17.399999999999999</v>
      </c>
      <c r="M55" s="69">
        <v>20.100000000000001</v>
      </c>
      <c r="N55" s="69">
        <v>83.7</v>
      </c>
      <c r="O55" s="69">
        <v>4.8</v>
      </c>
    </row>
    <row r="56" spans="1:15" s="11" customFormat="1" ht="30" customHeight="1" x14ac:dyDescent="0.2">
      <c r="A56" s="165" t="s">
        <v>25</v>
      </c>
      <c r="B56" s="165"/>
      <c r="C56" s="165"/>
      <c r="D56" s="106">
        <f t="shared" ref="D56:O56" si="7">SUM(D52:D55)</f>
        <v>33.5</v>
      </c>
      <c r="E56" s="106">
        <f t="shared" si="7"/>
        <v>33.900000000000006</v>
      </c>
      <c r="F56" s="106">
        <f t="shared" si="7"/>
        <v>103.9</v>
      </c>
      <c r="G56" s="106">
        <f t="shared" si="7"/>
        <v>875.1</v>
      </c>
      <c r="H56" s="106">
        <f t="shared" si="7"/>
        <v>0.2</v>
      </c>
      <c r="I56" s="106">
        <f t="shared" si="7"/>
        <v>26.799999999999997</v>
      </c>
      <c r="J56" s="106">
        <f t="shared" si="7"/>
        <v>362.1</v>
      </c>
      <c r="K56" s="106">
        <f t="shared" si="7"/>
        <v>3.8</v>
      </c>
      <c r="L56" s="106">
        <f t="shared" si="7"/>
        <v>421.19999999999993</v>
      </c>
      <c r="M56" s="106">
        <f t="shared" si="7"/>
        <v>432.30000000000007</v>
      </c>
      <c r="N56" s="106">
        <f t="shared" si="7"/>
        <v>109.5</v>
      </c>
      <c r="O56" s="106">
        <f t="shared" si="7"/>
        <v>6.2</v>
      </c>
    </row>
    <row r="57" spans="1:15" s="11" customFormat="1" ht="30" customHeight="1" x14ac:dyDescent="0.2">
      <c r="A57" s="176" t="s">
        <v>26</v>
      </c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</row>
    <row r="58" spans="1:15" s="11" customFormat="1" ht="30" customHeight="1" x14ac:dyDescent="0.2">
      <c r="A58" s="51">
        <v>402</v>
      </c>
      <c r="B58" s="47" t="s">
        <v>61</v>
      </c>
      <c r="C58" s="46">
        <v>200</v>
      </c>
      <c r="D58" s="30">
        <v>0.6</v>
      </c>
      <c r="E58" s="16">
        <v>0.1</v>
      </c>
      <c r="F58" s="31">
        <v>31.7</v>
      </c>
      <c r="G58" s="31">
        <v>131</v>
      </c>
      <c r="H58" s="16">
        <v>0.02</v>
      </c>
      <c r="I58" s="35">
        <v>0</v>
      </c>
      <c r="J58" s="16">
        <v>10.1</v>
      </c>
      <c r="K58" s="16">
        <v>0.3</v>
      </c>
      <c r="L58" s="16">
        <v>28.3</v>
      </c>
      <c r="M58" s="16">
        <v>28</v>
      </c>
      <c r="N58" s="16">
        <v>1.6</v>
      </c>
      <c r="O58" s="16">
        <v>0.7</v>
      </c>
    </row>
    <row r="59" spans="1:15" s="11" customFormat="1" ht="30" customHeight="1" x14ac:dyDescent="0.2">
      <c r="A59" s="52" t="s">
        <v>22</v>
      </c>
      <c r="B59" s="47" t="s">
        <v>53</v>
      </c>
      <c r="C59" s="29">
        <v>40</v>
      </c>
      <c r="D59" s="30">
        <v>5</v>
      </c>
      <c r="E59" s="31">
        <v>4.1500000000000004</v>
      </c>
      <c r="F59" s="31">
        <v>16.66</v>
      </c>
      <c r="G59" s="31">
        <v>110.6</v>
      </c>
      <c r="H59" s="31">
        <v>0</v>
      </c>
      <c r="I59" s="31">
        <v>45</v>
      </c>
      <c r="J59" s="31">
        <v>0</v>
      </c>
      <c r="K59" s="16">
        <v>0.2</v>
      </c>
      <c r="L59" s="31">
        <v>0.53</v>
      </c>
      <c r="M59" s="31">
        <v>4.3</v>
      </c>
      <c r="N59" s="31">
        <v>13.5</v>
      </c>
      <c r="O59" s="31">
        <v>0.2</v>
      </c>
    </row>
    <row r="60" spans="1:15" s="11" customFormat="1" ht="30" customHeight="1" x14ac:dyDescent="0.2">
      <c r="A60" s="165" t="s">
        <v>27</v>
      </c>
      <c r="B60" s="165"/>
      <c r="C60" s="165"/>
      <c r="D60" s="106">
        <f>SUM(D58:D59)</f>
        <v>5.6</v>
      </c>
      <c r="E60" s="106">
        <f t="shared" ref="E60:O60" si="8">SUM(E58:E59)</f>
        <v>4.25</v>
      </c>
      <c r="F60" s="106">
        <f t="shared" si="8"/>
        <v>48.36</v>
      </c>
      <c r="G60" s="106">
        <f t="shared" si="8"/>
        <v>241.6</v>
      </c>
      <c r="H60" s="106">
        <f t="shared" si="8"/>
        <v>0.02</v>
      </c>
      <c r="I60" s="106">
        <f t="shared" si="8"/>
        <v>45</v>
      </c>
      <c r="J60" s="106">
        <f t="shared" si="8"/>
        <v>10.1</v>
      </c>
      <c r="K60" s="106">
        <f t="shared" si="8"/>
        <v>0.5</v>
      </c>
      <c r="L60" s="106">
        <f t="shared" si="8"/>
        <v>28.830000000000002</v>
      </c>
      <c r="M60" s="106">
        <f t="shared" si="8"/>
        <v>32.299999999999997</v>
      </c>
      <c r="N60" s="106">
        <f t="shared" si="8"/>
        <v>15.1</v>
      </c>
      <c r="O60" s="106">
        <f t="shared" si="8"/>
        <v>0.89999999999999991</v>
      </c>
    </row>
    <row r="61" spans="1:15" s="11" customFormat="1" ht="30" customHeight="1" x14ac:dyDescent="0.2">
      <c r="A61" s="176" t="s">
        <v>28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</row>
    <row r="62" spans="1:15" s="11" customFormat="1" ht="30" customHeight="1" x14ac:dyDescent="0.2">
      <c r="A62" s="51" t="s">
        <v>122</v>
      </c>
      <c r="B62" s="47" t="s">
        <v>62</v>
      </c>
      <c r="C62" s="48" t="s">
        <v>148</v>
      </c>
      <c r="D62" s="19">
        <v>5.25</v>
      </c>
      <c r="E62" s="17">
        <v>12.875</v>
      </c>
      <c r="F62" s="17">
        <v>0.25</v>
      </c>
      <c r="G62" s="17">
        <v>167.875</v>
      </c>
      <c r="H62" s="17">
        <v>0.25</v>
      </c>
      <c r="I62" s="17">
        <v>0</v>
      </c>
      <c r="J62" s="17">
        <v>0</v>
      </c>
      <c r="K62" s="17">
        <v>0.5</v>
      </c>
      <c r="L62" s="17">
        <v>45</v>
      </c>
      <c r="M62" s="17">
        <v>202.5</v>
      </c>
      <c r="N62" s="17">
        <v>25</v>
      </c>
      <c r="O62" s="17">
        <v>2.5</v>
      </c>
    </row>
    <row r="63" spans="1:15" s="11" customFormat="1" ht="30" customHeight="1" x14ac:dyDescent="0.2">
      <c r="A63" s="51">
        <v>323</v>
      </c>
      <c r="B63" s="47" t="s">
        <v>64</v>
      </c>
      <c r="C63" s="46">
        <v>180</v>
      </c>
      <c r="D63" s="30">
        <v>4.32</v>
      </c>
      <c r="E63" s="31">
        <v>5.76</v>
      </c>
      <c r="F63" s="31">
        <v>44.52</v>
      </c>
      <c r="G63" s="17">
        <v>220.56</v>
      </c>
      <c r="H63" s="31">
        <v>0</v>
      </c>
      <c r="I63" s="31">
        <v>0</v>
      </c>
      <c r="J63" s="31">
        <v>5.3999999999999995</v>
      </c>
      <c r="K63" s="31">
        <v>1.5599999999999998</v>
      </c>
      <c r="L63" s="31">
        <v>46.679999999999993</v>
      </c>
      <c r="M63" s="31">
        <v>206.4</v>
      </c>
      <c r="N63" s="31">
        <v>20.88</v>
      </c>
      <c r="O63" s="31">
        <v>0.36</v>
      </c>
    </row>
    <row r="64" spans="1:15" s="11" customFormat="1" ht="30" customHeight="1" x14ac:dyDescent="0.2">
      <c r="A64" s="51">
        <v>430</v>
      </c>
      <c r="B64" s="47" t="s">
        <v>54</v>
      </c>
      <c r="C64" s="46">
        <v>200</v>
      </c>
      <c r="D64" s="30">
        <v>0</v>
      </c>
      <c r="E64" s="31">
        <v>0</v>
      </c>
      <c r="F64" s="31">
        <v>15</v>
      </c>
      <c r="G64" s="31">
        <v>60</v>
      </c>
      <c r="H64" s="31">
        <v>0</v>
      </c>
      <c r="I64" s="31">
        <v>0</v>
      </c>
      <c r="J64" s="31">
        <v>0</v>
      </c>
      <c r="K64" s="16">
        <v>0</v>
      </c>
      <c r="L64" s="31">
        <v>5</v>
      </c>
      <c r="M64" s="31">
        <v>8</v>
      </c>
      <c r="N64" s="31">
        <v>4</v>
      </c>
      <c r="O64" s="31">
        <v>1</v>
      </c>
    </row>
    <row r="65" spans="1:15" s="11" customFormat="1" ht="30" customHeight="1" x14ac:dyDescent="0.2">
      <c r="A65" s="52" t="s">
        <v>35</v>
      </c>
      <c r="B65" s="47" t="s">
        <v>63</v>
      </c>
      <c r="C65" s="46">
        <v>100</v>
      </c>
      <c r="D65" s="49">
        <v>0.4</v>
      </c>
      <c r="E65" s="16">
        <v>0.4</v>
      </c>
      <c r="F65" s="16">
        <v>9.8000000000000007</v>
      </c>
      <c r="G65" s="17">
        <v>47</v>
      </c>
      <c r="H65" s="31">
        <v>0</v>
      </c>
      <c r="I65" s="16">
        <v>10</v>
      </c>
      <c r="J65" s="16">
        <v>0</v>
      </c>
      <c r="K65" s="16">
        <v>0.6</v>
      </c>
      <c r="L65" s="16">
        <v>16</v>
      </c>
      <c r="M65" s="16">
        <v>11</v>
      </c>
      <c r="N65" s="16">
        <v>8</v>
      </c>
      <c r="O65" s="16">
        <v>2.2000000000000002</v>
      </c>
    </row>
    <row r="66" spans="1:15" s="11" customFormat="1" ht="30" customHeight="1" x14ac:dyDescent="0.2">
      <c r="A66" s="52"/>
      <c r="B66" s="47" t="s">
        <v>52</v>
      </c>
      <c r="C66" s="46">
        <v>40</v>
      </c>
      <c r="D66" s="39">
        <v>2.6</v>
      </c>
      <c r="E66" s="40">
        <v>0.5</v>
      </c>
      <c r="F66" s="40">
        <v>15.8</v>
      </c>
      <c r="G66" s="41">
        <v>78.239999999999995</v>
      </c>
      <c r="H66" s="31">
        <v>0.1</v>
      </c>
      <c r="I66" s="16">
        <v>0</v>
      </c>
      <c r="J66" s="16">
        <v>0</v>
      </c>
      <c r="K66" s="16">
        <v>1.6</v>
      </c>
      <c r="L66" s="31">
        <v>11.6</v>
      </c>
      <c r="M66" s="31">
        <v>13.4</v>
      </c>
      <c r="N66" s="31">
        <v>45.8</v>
      </c>
      <c r="O66" s="31">
        <v>1.2</v>
      </c>
    </row>
    <row r="67" spans="1:15" s="11" customFormat="1" ht="30" customHeight="1" x14ac:dyDescent="0.2">
      <c r="A67" s="165" t="s">
        <v>29</v>
      </c>
      <c r="B67" s="165"/>
      <c r="C67" s="165"/>
      <c r="D67" s="107">
        <f>SUM(D62:D66)</f>
        <v>12.57</v>
      </c>
      <c r="E67" s="107">
        <f t="shared" ref="E67:O67" si="9">SUM(E62:E66)</f>
        <v>19.534999999999997</v>
      </c>
      <c r="F67" s="107">
        <f t="shared" si="9"/>
        <v>85.37</v>
      </c>
      <c r="G67" s="107">
        <f t="shared" si="9"/>
        <v>573.67499999999995</v>
      </c>
      <c r="H67" s="107">
        <f t="shared" si="9"/>
        <v>0.35</v>
      </c>
      <c r="I67" s="107">
        <f t="shared" si="9"/>
        <v>10</v>
      </c>
      <c r="J67" s="107">
        <f t="shared" si="9"/>
        <v>5.3999999999999995</v>
      </c>
      <c r="K67" s="107">
        <f t="shared" si="9"/>
        <v>4.26</v>
      </c>
      <c r="L67" s="107">
        <f t="shared" si="9"/>
        <v>124.27999999999999</v>
      </c>
      <c r="M67" s="107">
        <f t="shared" si="9"/>
        <v>441.29999999999995</v>
      </c>
      <c r="N67" s="107">
        <f t="shared" si="9"/>
        <v>103.67999999999999</v>
      </c>
      <c r="O67" s="107">
        <f t="shared" si="9"/>
        <v>7.2600000000000007</v>
      </c>
    </row>
    <row r="68" spans="1:15" s="11" customFormat="1" ht="30" customHeight="1" x14ac:dyDescent="0.2">
      <c r="A68" s="176" t="s">
        <v>30</v>
      </c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</row>
    <row r="69" spans="1:15" s="11" customFormat="1" ht="30" customHeight="1" x14ac:dyDescent="0.2">
      <c r="A69" s="51">
        <v>435</v>
      </c>
      <c r="B69" s="47" t="s">
        <v>65</v>
      </c>
      <c r="C69" s="46">
        <v>200</v>
      </c>
      <c r="D69" s="30">
        <v>6.1</v>
      </c>
      <c r="E69" s="31">
        <v>5.3</v>
      </c>
      <c r="F69" s="31">
        <v>10.1</v>
      </c>
      <c r="G69" s="31">
        <v>113</v>
      </c>
      <c r="H69" s="31">
        <v>0</v>
      </c>
      <c r="I69" s="31">
        <v>1</v>
      </c>
      <c r="J69" s="31">
        <v>0.04</v>
      </c>
      <c r="K69" s="16">
        <v>0</v>
      </c>
      <c r="L69" s="31">
        <v>290</v>
      </c>
      <c r="M69" s="31">
        <v>950</v>
      </c>
      <c r="N69" s="31">
        <v>140</v>
      </c>
      <c r="O69" s="16">
        <v>0</v>
      </c>
    </row>
    <row r="70" spans="1:15" s="11" customFormat="1" ht="30" customHeight="1" x14ac:dyDescent="0.2">
      <c r="A70" s="51">
        <v>467</v>
      </c>
      <c r="B70" s="47" t="s">
        <v>79</v>
      </c>
      <c r="C70" s="46">
        <v>60</v>
      </c>
      <c r="D70" s="109">
        <v>4.0999999999999996</v>
      </c>
      <c r="E70" s="110">
        <v>7.4</v>
      </c>
      <c r="F70" s="110">
        <v>37.4</v>
      </c>
      <c r="G70" s="111">
        <v>239.77</v>
      </c>
      <c r="H70" s="110">
        <v>7.0000000000000007E-2</v>
      </c>
      <c r="I70" s="112">
        <v>0</v>
      </c>
      <c r="J70" s="110">
        <v>0.05</v>
      </c>
      <c r="K70" s="112">
        <v>0</v>
      </c>
      <c r="L70" s="112">
        <v>9</v>
      </c>
      <c r="M70" s="113">
        <v>33.6</v>
      </c>
      <c r="N70" s="110">
        <v>6</v>
      </c>
      <c r="O70" s="114">
        <v>0.3</v>
      </c>
    </row>
    <row r="71" spans="1:15" s="11" customFormat="1" ht="30" customHeight="1" x14ac:dyDescent="0.2">
      <c r="A71" s="165" t="s">
        <v>31</v>
      </c>
      <c r="B71" s="165"/>
      <c r="C71" s="165"/>
      <c r="D71" s="106">
        <f>SUM(D69:D70)</f>
        <v>10.199999999999999</v>
      </c>
      <c r="E71" s="106">
        <f t="shared" ref="E71:O71" si="10">SUM(E69:E70)</f>
        <v>12.7</v>
      </c>
      <c r="F71" s="106">
        <f t="shared" si="10"/>
        <v>47.5</v>
      </c>
      <c r="G71" s="107">
        <f t="shared" si="10"/>
        <v>352.77</v>
      </c>
      <c r="H71" s="106">
        <f t="shared" si="10"/>
        <v>7.0000000000000007E-2</v>
      </c>
      <c r="I71" s="106">
        <f t="shared" si="10"/>
        <v>1</v>
      </c>
      <c r="J71" s="106">
        <f t="shared" si="10"/>
        <v>0.09</v>
      </c>
      <c r="K71" s="106">
        <f t="shared" si="10"/>
        <v>0</v>
      </c>
      <c r="L71" s="106">
        <f t="shared" si="10"/>
        <v>299</v>
      </c>
      <c r="M71" s="106">
        <f t="shared" si="10"/>
        <v>983.6</v>
      </c>
      <c r="N71" s="106">
        <f t="shared" si="10"/>
        <v>146</v>
      </c>
      <c r="O71" s="106">
        <f t="shared" si="10"/>
        <v>0.3</v>
      </c>
    </row>
    <row r="72" spans="1:15" s="11" customFormat="1" ht="30" customHeight="1" x14ac:dyDescent="0.2">
      <c r="A72" s="165" t="s">
        <v>32</v>
      </c>
      <c r="B72" s="165"/>
      <c r="C72" s="165"/>
      <c r="D72" s="107">
        <f t="shared" ref="D72:O72" si="11">D71+D67+D60+D56+D50</f>
        <v>72.569999999999993</v>
      </c>
      <c r="E72" s="107">
        <f t="shared" si="11"/>
        <v>80.685000000000002</v>
      </c>
      <c r="F72" s="107">
        <f t="shared" si="11"/>
        <v>371.73</v>
      </c>
      <c r="G72" s="107">
        <f t="shared" si="11"/>
        <v>2506.6950000000002</v>
      </c>
      <c r="H72" s="107">
        <f t="shared" si="11"/>
        <v>0.97</v>
      </c>
      <c r="I72" s="107">
        <f t="shared" si="11"/>
        <v>84.2</v>
      </c>
      <c r="J72" s="107">
        <f t="shared" si="11"/>
        <v>533.75</v>
      </c>
      <c r="K72" s="107">
        <f t="shared" si="11"/>
        <v>9.6599999999999984</v>
      </c>
      <c r="L72" s="108">
        <f t="shared" si="11"/>
        <v>1148.51</v>
      </c>
      <c r="M72" s="108">
        <f t="shared" si="11"/>
        <v>2140.3000000000002</v>
      </c>
      <c r="N72" s="107">
        <f t="shared" si="11"/>
        <v>426.48</v>
      </c>
      <c r="O72" s="107">
        <f t="shared" si="11"/>
        <v>17.86</v>
      </c>
    </row>
    <row r="73" spans="1:15" s="20" customFormat="1" ht="78" customHeight="1" x14ac:dyDescent="0.2">
      <c r="A73" s="166" t="s">
        <v>77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</row>
    <row r="74" spans="1:15" ht="30" customHeight="1" x14ac:dyDescent="0.2">
      <c r="A74" s="3"/>
      <c r="B74" s="4"/>
      <c r="C74" s="5"/>
      <c r="D74" s="174" t="s">
        <v>0</v>
      </c>
      <c r="E74" s="174"/>
      <c r="F74" s="177" t="s">
        <v>36</v>
      </c>
      <c r="G74" s="177"/>
      <c r="H74" s="12"/>
      <c r="I74" s="175"/>
      <c r="J74" s="175"/>
      <c r="K74" s="12"/>
      <c r="L74" s="5"/>
      <c r="M74" s="5"/>
      <c r="N74" s="5"/>
      <c r="O74" s="5"/>
    </row>
    <row r="75" spans="1:15" ht="30" customHeight="1" x14ac:dyDescent="0.2">
      <c r="A75" s="2"/>
      <c r="B75" s="5"/>
      <c r="C75" s="5"/>
      <c r="D75" s="174" t="s">
        <v>2</v>
      </c>
      <c r="E75" s="174"/>
      <c r="F75" s="13">
        <v>1</v>
      </c>
      <c r="G75" s="12"/>
      <c r="H75" s="12"/>
      <c r="I75" s="175" t="s">
        <v>3</v>
      </c>
      <c r="J75" s="175"/>
      <c r="K75" s="80" t="s">
        <v>78</v>
      </c>
      <c r="L75" s="5"/>
      <c r="M75" s="5"/>
      <c r="N75" s="5"/>
      <c r="O75" s="5"/>
    </row>
    <row r="76" spans="1:15" s="11" customFormat="1" ht="30" customHeight="1" x14ac:dyDescent="0.2">
      <c r="A76" s="196" t="s">
        <v>4</v>
      </c>
      <c r="B76" s="201" t="s">
        <v>5</v>
      </c>
      <c r="C76" s="196" t="s">
        <v>6</v>
      </c>
      <c r="D76" s="198" t="s">
        <v>7</v>
      </c>
      <c r="E76" s="198"/>
      <c r="F76" s="198"/>
      <c r="G76" s="196" t="s">
        <v>8</v>
      </c>
      <c r="H76" s="198" t="s">
        <v>9</v>
      </c>
      <c r="I76" s="198"/>
      <c r="J76" s="198"/>
      <c r="K76" s="198"/>
      <c r="L76" s="199" t="s">
        <v>10</v>
      </c>
      <c r="M76" s="199"/>
      <c r="N76" s="199"/>
      <c r="O76" s="199"/>
    </row>
    <row r="77" spans="1:15" s="75" customFormat="1" ht="30" customHeight="1" x14ac:dyDescent="0.2">
      <c r="A77" s="197"/>
      <c r="B77" s="202"/>
      <c r="C77" s="197"/>
      <c r="D77" s="49" t="s">
        <v>11</v>
      </c>
      <c r="E77" s="49" t="s">
        <v>12</v>
      </c>
      <c r="F77" s="49" t="s">
        <v>13</v>
      </c>
      <c r="G77" s="197"/>
      <c r="H77" s="49" t="s">
        <v>14</v>
      </c>
      <c r="I77" s="49" t="s">
        <v>15</v>
      </c>
      <c r="J77" s="49" t="s">
        <v>16</v>
      </c>
      <c r="K77" s="49" t="s">
        <v>70</v>
      </c>
      <c r="L77" s="49" t="s">
        <v>17</v>
      </c>
      <c r="M77" s="49" t="s">
        <v>18</v>
      </c>
      <c r="N77" s="49" t="s">
        <v>19</v>
      </c>
      <c r="O77" s="49" t="s">
        <v>20</v>
      </c>
    </row>
    <row r="78" spans="1:15" s="89" customFormat="1" ht="22.5" customHeight="1" x14ac:dyDescent="0.2">
      <c r="A78" s="7">
        <v>1</v>
      </c>
      <c r="B78" s="44">
        <v>2</v>
      </c>
      <c r="C78" s="7">
        <v>3</v>
      </c>
      <c r="D78" s="7">
        <v>4</v>
      </c>
      <c r="E78" s="7">
        <v>5</v>
      </c>
      <c r="F78" s="7">
        <v>6</v>
      </c>
      <c r="G78" s="7">
        <v>7</v>
      </c>
      <c r="H78" s="7">
        <v>8</v>
      </c>
      <c r="I78" s="7">
        <v>9</v>
      </c>
      <c r="J78" s="7">
        <v>10</v>
      </c>
      <c r="K78" s="7">
        <v>11</v>
      </c>
      <c r="L78" s="7">
        <v>12</v>
      </c>
      <c r="M78" s="44">
        <v>13</v>
      </c>
      <c r="N78" s="7">
        <v>14</v>
      </c>
      <c r="O78" s="10">
        <v>15</v>
      </c>
    </row>
    <row r="79" spans="1:15" s="11" customFormat="1" ht="30" customHeight="1" x14ac:dyDescent="0.2">
      <c r="A79" s="176" t="s">
        <v>21</v>
      </c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</row>
    <row r="80" spans="1:15" s="11" customFormat="1" ht="30" customHeight="1" x14ac:dyDescent="0.2">
      <c r="A80" s="51">
        <v>210</v>
      </c>
      <c r="B80" s="47" t="s">
        <v>80</v>
      </c>
      <c r="C80" s="46">
        <v>200</v>
      </c>
      <c r="D80" s="56">
        <v>11.3</v>
      </c>
      <c r="E80" s="51">
        <v>16.8</v>
      </c>
      <c r="F80" s="51">
        <v>42.3</v>
      </c>
      <c r="G80" s="132">
        <v>365.21</v>
      </c>
      <c r="H80" s="51">
        <v>0</v>
      </c>
      <c r="I80" s="51">
        <v>0.1</v>
      </c>
      <c r="J80" s="51">
        <v>34.5</v>
      </c>
      <c r="K80" s="52"/>
      <c r="L80" s="51">
        <v>161.30000000000001</v>
      </c>
      <c r="M80" s="51">
        <v>161</v>
      </c>
      <c r="N80" s="51">
        <v>7.6</v>
      </c>
      <c r="O80" s="131">
        <v>0.2</v>
      </c>
    </row>
    <row r="81" spans="1:15" s="20" customFormat="1" ht="30" customHeight="1" x14ac:dyDescent="0.2">
      <c r="A81" s="55">
        <v>431</v>
      </c>
      <c r="B81" s="74" t="s">
        <v>68</v>
      </c>
      <c r="C81" s="14" t="s">
        <v>43</v>
      </c>
      <c r="D81" s="30">
        <v>0.3</v>
      </c>
      <c r="E81" s="31">
        <v>0</v>
      </c>
      <c r="F81" s="31">
        <v>15.2</v>
      </c>
      <c r="G81" s="17">
        <v>62</v>
      </c>
      <c r="H81" s="31">
        <v>0</v>
      </c>
      <c r="I81" s="31">
        <v>7</v>
      </c>
      <c r="J81" s="31">
        <v>0</v>
      </c>
      <c r="K81" s="16">
        <v>0</v>
      </c>
      <c r="L81" s="31">
        <v>7.4</v>
      </c>
      <c r="M81" s="31">
        <v>9</v>
      </c>
      <c r="N81" s="31">
        <v>0</v>
      </c>
      <c r="O81" s="31">
        <v>0.1</v>
      </c>
    </row>
    <row r="82" spans="1:15" s="11" customFormat="1" ht="30" customHeight="1" x14ac:dyDescent="0.2">
      <c r="A82" s="52" t="s">
        <v>22</v>
      </c>
      <c r="B82" s="47" t="s">
        <v>55</v>
      </c>
      <c r="C82" s="46">
        <v>40</v>
      </c>
      <c r="D82" s="24">
        <v>3</v>
      </c>
      <c r="E82" s="25">
        <v>1.2</v>
      </c>
      <c r="F82" s="25">
        <v>25.1</v>
      </c>
      <c r="G82" s="25">
        <v>104.8</v>
      </c>
      <c r="H82" s="35">
        <v>7.0000000000000007E-2</v>
      </c>
      <c r="I82" s="35">
        <v>0</v>
      </c>
      <c r="J82" s="35">
        <v>0</v>
      </c>
      <c r="K82" s="35">
        <v>0.3</v>
      </c>
      <c r="L82" s="35">
        <v>9.1999999999999993</v>
      </c>
      <c r="M82" s="35">
        <v>34.799999999999997</v>
      </c>
      <c r="N82" s="35">
        <v>13.2</v>
      </c>
      <c r="O82" s="35">
        <v>0.8</v>
      </c>
    </row>
    <row r="83" spans="1:15" s="11" customFormat="1" ht="30" customHeight="1" x14ac:dyDescent="0.2">
      <c r="A83" s="165" t="s">
        <v>23</v>
      </c>
      <c r="B83" s="165"/>
      <c r="C83" s="165"/>
      <c r="D83" s="106">
        <f>SUM(D80:D82)</f>
        <v>14.600000000000001</v>
      </c>
      <c r="E83" s="106">
        <f t="shared" ref="E83:O83" si="12">SUM(E80:E82)</f>
        <v>18</v>
      </c>
      <c r="F83" s="106">
        <f t="shared" si="12"/>
        <v>82.6</v>
      </c>
      <c r="G83" s="106">
        <f t="shared" si="12"/>
        <v>532.01</v>
      </c>
      <c r="H83" s="106">
        <f t="shared" si="12"/>
        <v>7.0000000000000007E-2</v>
      </c>
      <c r="I83" s="106">
        <f t="shared" si="12"/>
        <v>7.1</v>
      </c>
      <c r="J83" s="106">
        <f t="shared" si="12"/>
        <v>34.5</v>
      </c>
      <c r="K83" s="106">
        <f t="shared" si="12"/>
        <v>0.3</v>
      </c>
      <c r="L83" s="106">
        <f t="shared" si="12"/>
        <v>177.9</v>
      </c>
      <c r="M83" s="106">
        <f t="shared" si="12"/>
        <v>204.8</v>
      </c>
      <c r="N83" s="106">
        <f t="shared" si="12"/>
        <v>20.799999999999997</v>
      </c>
      <c r="O83" s="106">
        <f t="shared" si="12"/>
        <v>1.1000000000000001</v>
      </c>
    </row>
    <row r="84" spans="1:15" s="11" customFormat="1" ht="30" customHeight="1" x14ac:dyDescent="0.2">
      <c r="A84" s="176" t="s">
        <v>24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</row>
    <row r="85" spans="1:15" s="20" customFormat="1" ht="33.75" customHeight="1" x14ac:dyDescent="0.2">
      <c r="A85" s="130">
        <v>76</v>
      </c>
      <c r="B85" s="74" t="s">
        <v>81</v>
      </c>
      <c r="C85" s="92" t="s">
        <v>147</v>
      </c>
      <c r="D85" s="70">
        <v>5.6</v>
      </c>
      <c r="E85" s="70">
        <v>10.6</v>
      </c>
      <c r="F85" s="70">
        <v>3.7</v>
      </c>
      <c r="G85" s="70">
        <v>148.4</v>
      </c>
      <c r="H85" s="69">
        <v>0.2</v>
      </c>
      <c r="I85" s="69">
        <v>4.5999999999999996</v>
      </c>
      <c r="J85" s="69">
        <v>195</v>
      </c>
      <c r="K85" s="70">
        <v>1</v>
      </c>
      <c r="L85" s="69">
        <v>183.9</v>
      </c>
      <c r="M85" s="69">
        <v>144.30000000000001</v>
      </c>
      <c r="N85" s="69">
        <v>27</v>
      </c>
      <c r="O85" s="69">
        <v>2.7</v>
      </c>
    </row>
    <row r="86" spans="1:15" s="20" customFormat="1" ht="33.75" customHeight="1" x14ac:dyDescent="0.2">
      <c r="A86" s="85">
        <v>231</v>
      </c>
      <c r="B86" s="91" t="s">
        <v>82</v>
      </c>
      <c r="C86" s="66">
        <v>125</v>
      </c>
      <c r="D86" s="120">
        <v>19.8</v>
      </c>
      <c r="E86" s="93">
        <v>14.9</v>
      </c>
      <c r="F86" s="93">
        <v>6.1</v>
      </c>
      <c r="G86" s="93">
        <v>152.62</v>
      </c>
      <c r="H86" s="93">
        <v>0.15</v>
      </c>
      <c r="I86" s="93">
        <v>0</v>
      </c>
      <c r="J86" s="93">
        <v>165.6</v>
      </c>
      <c r="K86" s="93">
        <v>0.5</v>
      </c>
      <c r="L86" s="93">
        <v>255.6</v>
      </c>
      <c r="M86" s="93">
        <v>205.5</v>
      </c>
      <c r="N86" s="93">
        <v>42.6</v>
      </c>
      <c r="O86" s="93">
        <v>2.5</v>
      </c>
    </row>
    <row r="87" spans="1:15" s="20" customFormat="1" ht="33.75" customHeight="1" x14ac:dyDescent="0.2">
      <c r="A87" s="85">
        <v>325</v>
      </c>
      <c r="B87" s="91" t="s">
        <v>83</v>
      </c>
      <c r="C87" s="66">
        <v>180</v>
      </c>
      <c r="D87" s="68">
        <v>5.5</v>
      </c>
      <c r="E87" s="69">
        <v>8.6</v>
      </c>
      <c r="F87" s="69">
        <v>58.2</v>
      </c>
      <c r="G87" s="69">
        <v>307.60000000000002</v>
      </c>
      <c r="H87" s="69">
        <v>0.1</v>
      </c>
      <c r="I87" s="70">
        <v>0</v>
      </c>
      <c r="J87" s="70">
        <v>0.03</v>
      </c>
      <c r="K87" s="70">
        <v>0.3</v>
      </c>
      <c r="L87" s="69">
        <v>13.8</v>
      </c>
      <c r="M87" s="69">
        <v>92</v>
      </c>
      <c r="N87" s="69">
        <v>28</v>
      </c>
      <c r="O87" s="69">
        <v>0.6</v>
      </c>
    </row>
    <row r="88" spans="1:15" s="20" customFormat="1" ht="35.1" customHeight="1" x14ac:dyDescent="0.2">
      <c r="A88" s="55">
        <v>408</v>
      </c>
      <c r="B88" s="74" t="s">
        <v>84</v>
      </c>
      <c r="C88" s="29">
        <v>200</v>
      </c>
      <c r="D88" s="49">
        <v>0.6</v>
      </c>
      <c r="E88" s="16">
        <v>0.5</v>
      </c>
      <c r="F88" s="31">
        <v>32.9</v>
      </c>
      <c r="G88" s="31">
        <v>163</v>
      </c>
      <c r="H88" s="16">
        <v>0.01</v>
      </c>
      <c r="I88" s="16">
        <v>20.399999999999999</v>
      </c>
      <c r="J88" s="16">
        <v>0</v>
      </c>
      <c r="K88" s="16">
        <v>0.1</v>
      </c>
      <c r="L88" s="31">
        <v>5</v>
      </c>
      <c r="M88" s="16">
        <v>8.1</v>
      </c>
      <c r="N88" s="16">
        <v>2.1</v>
      </c>
      <c r="O88" s="31">
        <v>0.4</v>
      </c>
    </row>
    <row r="89" spans="1:15" s="125" customFormat="1" ht="35.1" customHeight="1" x14ac:dyDescent="0.2">
      <c r="A89" s="130" t="s">
        <v>22</v>
      </c>
      <c r="B89" s="121" t="s">
        <v>48</v>
      </c>
      <c r="C89" s="66">
        <v>50</v>
      </c>
      <c r="D89" s="68">
        <v>3.25</v>
      </c>
      <c r="E89" s="69">
        <v>0.62</v>
      </c>
      <c r="F89" s="69">
        <v>19.75</v>
      </c>
      <c r="G89" s="69">
        <v>97.8</v>
      </c>
      <c r="H89" s="69">
        <v>0.1</v>
      </c>
      <c r="I89" s="70">
        <v>0</v>
      </c>
      <c r="J89" s="70">
        <v>0</v>
      </c>
      <c r="K89" s="70">
        <v>2</v>
      </c>
      <c r="L89" s="69">
        <v>14.5</v>
      </c>
      <c r="M89" s="69">
        <v>16.8</v>
      </c>
      <c r="N89" s="69">
        <v>16</v>
      </c>
      <c r="O89" s="69">
        <v>0.9</v>
      </c>
    </row>
    <row r="90" spans="1:15" s="11" customFormat="1" ht="30" customHeight="1" x14ac:dyDescent="0.2">
      <c r="A90" s="165" t="s">
        <v>25</v>
      </c>
      <c r="B90" s="165"/>
      <c r="C90" s="165"/>
      <c r="D90" s="107">
        <f>SUM(D85:D89)</f>
        <v>34.75</v>
      </c>
      <c r="E90" s="107">
        <f t="shared" ref="E90:O90" si="13">SUM(E85:E89)</f>
        <v>35.22</v>
      </c>
      <c r="F90" s="107">
        <f t="shared" si="13"/>
        <v>120.65</v>
      </c>
      <c r="G90" s="107">
        <f t="shared" si="13"/>
        <v>869.42</v>
      </c>
      <c r="H90" s="107">
        <f t="shared" si="13"/>
        <v>0.55999999999999994</v>
      </c>
      <c r="I90" s="107">
        <f t="shared" si="13"/>
        <v>25</v>
      </c>
      <c r="J90" s="107">
        <f t="shared" si="13"/>
        <v>360.63</v>
      </c>
      <c r="K90" s="107">
        <f t="shared" si="13"/>
        <v>3.9000000000000004</v>
      </c>
      <c r="L90" s="107">
        <f t="shared" si="13"/>
        <v>472.8</v>
      </c>
      <c r="M90" s="107">
        <f t="shared" si="13"/>
        <v>466.70000000000005</v>
      </c>
      <c r="N90" s="107">
        <f t="shared" si="13"/>
        <v>115.69999999999999</v>
      </c>
      <c r="O90" s="107">
        <f t="shared" si="13"/>
        <v>7.1000000000000005</v>
      </c>
    </row>
    <row r="91" spans="1:15" s="11" customFormat="1" ht="30" customHeight="1" x14ac:dyDescent="0.2">
      <c r="A91" s="176" t="s">
        <v>26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</row>
    <row r="92" spans="1:15" s="11" customFormat="1" ht="30" customHeight="1" x14ac:dyDescent="0.2">
      <c r="A92" s="51" t="s">
        <v>94</v>
      </c>
      <c r="B92" s="47" t="s">
        <v>93</v>
      </c>
      <c r="C92" s="46">
        <v>200</v>
      </c>
      <c r="D92" s="30">
        <v>1.5</v>
      </c>
      <c r="E92" s="31">
        <v>1.7</v>
      </c>
      <c r="F92" s="31">
        <v>17.399999999999999</v>
      </c>
      <c r="G92" s="31">
        <v>91.2</v>
      </c>
      <c r="H92" s="16">
        <v>0</v>
      </c>
      <c r="I92" s="16">
        <v>0.2</v>
      </c>
      <c r="J92" s="16">
        <v>0</v>
      </c>
      <c r="K92" s="16">
        <v>0</v>
      </c>
      <c r="L92" s="16">
        <v>56.2</v>
      </c>
      <c r="M92" s="16">
        <v>38.700000000000003</v>
      </c>
      <c r="N92" s="16">
        <v>9.1999999999999993</v>
      </c>
      <c r="O92" s="16">
        <v>0.5</v>
      </c>
    </row>
    <row r="93" spans="1:15" s="11" customFormat="1" ht="30" customHeight="1" x14ac:dyDescent="0.2">
      <c r="A93" s="52" t="s">
        <v>22</v>
      </c>
      <c r="B93" s="47" t="s">
        <v>95</v>
      </c>
      <c r="C93" s="46">
        <v>30</v>
      </c>
      <c r="D93" s="30">
        <v>1.1299999999999999</v>
      </c>
      <c r="E93" s="31">
        <v>1.47</v>
      </c>
      <c r="F93" s="31">
        <v>11.16</v>
      </c>
      <c r="G93" s="31">
        <v>62.5</v>
      </c>
      <c r="H93" s="31">
        <v>0</v>
      </c>
      <c r="I93" s="31">
        <v>45</v>
      </c>
      <c r="J93" s="31">
        <v>0</v>
      </c>
      <c r="K93" s="16">
        <v>0.2</v>
      </c>
      <c r="L93" s="31">
        <v>0.53</v>
      </c>
      <c r="M93" s="31">
        <v>4.3</v>
      </c>
      <c r="N93" s="31">
        <v>13.5</v>
      </c>
      <c r="O93" s="31">
        <v>0.2</v>
      </c>
    </row>
    <row r="94" spans="1:15" s="11" customFormat="1" ht="30" customHeight="1" x14ac:dyDescent="0.2">
      <c r="A94" s="165" t="s">
        <v>27</v>
      </c>
      <c r="B94" s="165"/>
      <c r="C94" s="165"/>
      <c r="D94" s="107">
        <f>SUM(D92:D93)</f>
        <v>2.63</v>
      </c>
      <c r="E94" s="107">
        <f t="shared" ref="E94:O94" si="14">SUM(E92:E93)</f>
        <v>3.17</v>
      </c>
      <c r="F94" s="107">
        <f t="shared" si="14"/>
        <v>28.56</v>
      </c>
      <c r="G94" s="107">
        <f t="shared" si="14"/>
        <v>153.69999999999999</v>
      </c>
      <c r="H94" s="107">
        <f t="shared" si="14"/>
        <v>0</v>
      </c>
      <c r="I94" s="107">
        <f t="shared" si="14"/>
        <v>45.2</v>
      </c>
      <c r="J94" s="107">
        <f t="shared" si="14"/>
        <v>0</v>
      </c>
      <c r="K94" s="107">
        <f t="shared" si="14"/>
        <v>0.2</v>
      </c>
      <c r="L94" s="107">
        <f t="shared" si="14"/>
        <v>56.730000000000004</v>
      </c>
      <c r="M94" s="107">
        <f t="shared" si="14"/>
        <v>43</v>
      </c>
      <c r="N94" s="107">
        <f t="shared" si="14"/>
        <v>22.7</v>
      </c>
      <c r="O94" s="107">
        <f t="shared" si="14"/>
        <v>0.7</v>
      </c>
    </row>
    <row r="95" spans="1:15" s="11" customFormat="1" ht="30" customHeight="1" x14ac:dyDescent="0.2">
      <c r="A95" s="176" t="s">
        <v>28</v>
      </c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</row>
    <row r="96" spans="1:15" s="20" customFormat="1" ht="29.25" customHeight="1" x14ac:dyDescent="0.2">
      <c r="A96" s="31" t="s">
        <v>130</v>
      </c>
      <c r="B96" s="74" t="s">
        <v>131</v>
      </c>
      <c r="C96" s="14" t="s">
        <v>150</v>
      </c>
      <c r="D96" s="30">
        <v>19.650000000000002</v>
      </c>
      <c r="E96" s="31">
        <v>24.75</v>
      </c>
      <c r="F96" s="31">
        <v>5.4</v>
      </c>
      <c r="G96" s="31">
        <v>322.5</v>
      </c>
      <c r="H96" s="17">
        <v>0.3</v>
      </c>
      <c r="I96" s="17">
        <v>14.25</v>
      </c>
      <c r="J96" s="17">
        <v>29.25</v>
      </c>
      <c r="K96" s="16">
        <v>2.5500000000000003</v>
      </c>
      <c r="L96" s="31">
        <v>15.450000000000001</v>
      </c>
      <c r="M96" s="31">
        <v>216</v>
      </c>
      <c r="N96" s="31">
        <v>40.5</v>
      </c>
      <c r="O96" s="31">
        <v>1.2</v>
      </c>
    </row>
    <row r="97" spans="1:15" s="20" customFormat="1" ht="29.25" customHeight="1" x14ac:dyDescent="0.2">
      <c r="A97" s="31" t="s">
        <v>143</v>
      </c>
      <c r="B97" s="15" t="s">
        <v>45</v>
      </c>
      <c r="C97" s="14" t="s">
        <v>151</v>
      </c>
      <c r="D97" s="19">
        <v>6.7199999999999989</v>
      </c>
      <c r="E97" s="17">
        <v>5.76</v>
      </c>
      <c r="F97" s="31">
        <v>43.199999999999996</v>
      </c>
      <c r="G97" s="17">
        <v>251.53200000000004</v>
      </c>
      <c r="H97" s="17">
        <v>0.12000000000000001</v>
      </c>
      <c r="I97" s="17">
        <v>17.639999999999997</v>
      </c>
      <c r="J97" s="17">
        <v>0.36</v>
      </c>
      <c r="K97" s="31">
        <v>7.2</v>
      </c>
      <c r="L97" s="31">
        <v>52.8</v>
      </c>
      <c r="M97" s="31">
        <v>259.2</v>
      </c>
      <c r="N97" s="31">
        <v>56.040000000000006</v>
      </c>
      <c r="O97" s="31">
        <v>3.24</v>
      </c>
    </row>
    <row r="98" spans="1:15" s="11" customFormat="1" ht="30" customHeight="1" x14ac:dyDescent="0.2">
      <c r="A98" s="51">
        <v>430</v>
      </c>
      <c r="B98" s="47" t="s">
        <v>54</v>
      </c>
      <c r="C98" s="46">
        <v>200</v>
      </c>
      <c r="D98" s="30">
        <v>0</v>
      </c>
      <c r="E98" s="31">
        <v>0</v>
      </c>
      <c r="F98" s="31">
        <v>15</v>
      </c>
      <c r="G98" s="31">
        <v>60</v>
      </c>
      <c r="H98" s="31">
        <v>0</v>
      </c>
      <c r="I98" s="31">
        <v>0</v>
      </c>
      <c r="J98" s="31">
        <v>0</v>
      </c>
      <c r="K98" s="16">
        <v>0</v>
      </c>
      <c r="L98" s="31">
        <v>5</v>
      </c>
      <c r="M98" s="31">
        <v>8</v>
      </c>
      <c r="N98" s="31">
        <v>4</v>
      </c>
      <c r="O98" s="31">
        <v>1</v>
      </c>
    </row>
    <row r="99" spans="1:15" s="11" customFormat="1" ht="30" customHeight="1" x14ac:dyDescent="0.2">
      <c r="A99" s="52" t="s">
        <v>22</v>
      </c>
      <c r="B99" s="47" t="s">
        <v>52</v>
      </c>
      <c r="C99" s="46">
        <v>40</v>
      </c>
      <c r="D99" s="39">
        <v>2.6</v>
      </c>
      <c r="E99" s="40">
        <v>0.5</v>
      </c>
      <c r="F99" s="40">
        <v>15.8</v>
      </c>
      <c r="G99" s="41">
        <v>78.239999999999995</v>
      </c>
      <c r="H99" s="31">
        <v>0.1</v>
      </c>
      <c r="I99" s="16">
        <v>0</v>
      </c>
      <c r="J99" s="16">
        <v>0</v>
      </c>
      <c r="K99" s="16">
        <v>1.6</v>
      </c>
      <c r="L99" s="31">
        <v>11.6</v>
      </c>
      <c r="M99" s="31">
        <v>13.4</v>
      </c>
      <c r="N99" s="31">
        <v>45.8</v>
      </c>
      <c r="O99" s="31">
        <v>1.2</v>
      </c>
    </row>
    <row r="100" spans="1:15" s="11" customFormat="1" ht="30" customHeight="1" x14ac:dyDescent="0.2">
      <c r="A100" s="52" t="s">
        <v>22</v>
      </c>
      <c r="B100" s="47" t="s">
        <v>124</v>
      </c>
      <c r="C100" s="46">
        <v>100</v>
      </c>
      <c r="D100" s="109">
        <v>0.8</v>
      </c>
      <c r="E100" s="110">
        <v>0.4</v>
      </c>
      <c r="F100" s="110">
        <v>8.1</v>
      </c>
      <c r="G100" s="110">
        <v>39.200000000000003</v>
      </c>
      <c r="H100" s="110">
        <v>0</v>
      </c>
      <c r="I100" s="110">
        <v>180</v>
      </c>
      <c r="J100" s="112">
        <v>0</v>
      </c>
      <c r="K100" s="112">
        <v>0</v>
      </c>
      <c r="L100" s="110">
        <v>40</v>
      </c>
      <c r="M100" s="113">
        <v>34</v>
      </c>
      <c r="N100" s="110">
        <v>25</v>
      </c>
      <c r="O100" s="114">
        <v>0.8</v>
      </c>
    </row>
    <row r="101" spans="1:15" s="11" customFormat="1" ht="30" customHeight="1" x14ac:dyDescent="0.2">
      <c r="A101" s="165" t="s">
        <v>29</v>
      </c>
      <c r="B101" s="165"/>
      <c r="C101" s="165"/>
      <c r="D101" s="106">
        <f>SUM(D96:D100)</f>
        <v>29.770000000000003</v>
      </c>
      <c r="E101" s="106">
        <f t="shared" ref="E101:O101" si="15">SUM(E96:E100)</f>
        <v>31.409999999999997</v>
      </c>
      <c r="F101" s="106">
        <f t="shared" si="15"/>
        <v>87.499999999999986</v>
      </c>
      <c r="G101" s="106">
        <f t="shared" si="15"/>
        <v>751.47200000000009</v>
      </c>
      <c r="H101" s="106">
        <f t="shared" si="15"/>
        <v>0.52</v>
      </c>
      <c r="I101" s="106">
        <f t="shared" si="15"/>
        <v>211.89</v>
      </c>
      <c r="J101" s="106">
        <f t="shared" si="15"/>
        <v>29.61</v>
      </c>
      <c r="K101" s="106">
        <f t="shared" si="15"/>
        <v>11.35</v>
      </c>
      <c r="L101" s="106">
        <f t="shared" si="15"/>
        <v>124.85</v>
      </c>
      <c r="M101" s="106">
        <f t="shared" si="15"/>
        <v>530.59999999999991</v>
      </c>
      <c r="N101" s="106">
        <f t="shared" si="15"/>
        <v>171.34</v>
      </c>
      <c r="O101" s="106">
        <f t="shared" si="15"/>
        <v>7.44</v>
      </c>
    </row>
    <row r="102" spans="1:15" s="11" customFormat="1" ht="30" customHeight="1" x14ac:dyDescent="0.2">
      <c r="A102" s="176" t="s">
        <v>30</v>
      </c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</row>
    <row r="103" spans="1:15" s="11" customFormat="1" ht="30" customHeight="1" x14ac:dyDescent="0.2">
      <c r="A103" s="53">
        <v>434</v>
      </c>
      <c r="B103" s="64" t="s">
        <v>86</v>
      </c>
      <c r="C103" s="14">
        <v>200</v>
      </c>
      <c r="D103" s="19">
        <v>6</v>
      </c>
      <c r="E103" s="19">
        <v>8</v>
      </c>
      <c r="F103" s="19">
        <v>7</v>
      </c>
      <c r="G103" s="19">
        <v>124</v>
      </c>
      <c r="H103" s="49">
        <v>0.3</v>
      </c>
      <c r="I103" s="49">
        <v>7</v>
      </c>
      <c r="J103" s="49">
        <v>0.3</v>
      </c>
      <c r="K103" s="49">
        <v>0</v>
      </c>
      <c r="L103" s="94">
        <v>120</v>
      </c>
      <c r="M103" s="49">
        <v>140</v>
      </c>
      <c r="N103" s="49">
        <v>950</v>
      </c>
      <c r="O103" s="49">
        <v>0</v>
      </c>
    </row>
    <row r="104" spans="1:15" s="11" customFormat="1" ht="30" customHeight="1" x14ac:dyDescent="0.2">
      <c r="A104" s="52" t="s">
        <v>22</v>
      </c>
      <c r="B104" s="47" t="s">
        <v>95</v>
      </c>
      <c r="C104" s="29">
        <v>40</v>
      </c>
      <c r="D104" s="30">
        <v>1.1000000000000001</v>
      </c>
      <c r="E104" s="17">
        <v>2.16</v>
      </c>
      <c r="F104" s="31">
        <v>18.399999999999999</v>
      </c>
      <c r="G104" s="31">
        <v>137.6</v>
      </c>
      <c r="H104" s="31">
        <v>0</v>
      </c>
      <c r="I104" s="31">
        <v>0</v>
      </c>
      <c r="J104" s="31">
        <v>0</v>
      </c>
      <c r="K104" s="16">
        <v>0.2</v>
      </c>
      <c r="L104" s="17">
        <v>0.53</v>
      </c>
      <c r="M104" s="31">
        <v>4.3</v>
      </c>
      <c r="N104" s="31">
        <v>0</v>
      </c>
      <c r="O104" s="31">
        <v>0</v>
      </c>
    </row>
    <row r="105" spans="1:15" s="11" customFormat="1" ht="30" customHeight="1" x14ac:dyDescent="0.2">
      <c r="A105" s="165" t="s">
        <v>31</v>
      </c>
      <c r="B105" s="165"/>
      <c r="C105" s="165"/>
      <c r="D105" s="107">
        <f>SUM(D103:D104)</f>
        <v>7.1</v>
      </c>
      <c r="E105" s="107">
        <f t="shared" ref="E105:O105" si="16">SUM(E103:E104)</f>
        <v>10.16</v>
      </c>
      <c r="F105" s="107">
        <f t="shared" si="16"/>
        <v>25.4</v>
      </c>
      <c r="G105" s="107">
        <f t="shared" si="16"/>
        <v>261.60000000000002</v>
      </c>
      <c r="H105" s="107">
        <f t="shared" si="16"/>
        <v>0.3</v>
      </c>
      <c r="I105" s="107">
        <f t="shared" si="16"/>
        <v>7</v>
      </c>
      <c r="J105" s="107">
        <f t="shared" si="16"/>
        <v>0.3</v>
      </c>
      <c r="K105" s="107">
        <f t="shared" si="16"/>
        <v>0.2</v>
      </c>
      <c r="L105" s="107">
        <f t="shared" si="16"/>
        <v>120.53</v>
      </c>
      <c r="M105" s="107">
        <f t="shared" si="16"/>
        <v>144.30000000000001</v>
      </c>
      <c r="N105" s="107">
        <f t="shared" si="16"/>
        <v>950</v>
      </c>
      <c r="O105" s="107">
        <f t="shared" si="16"/>
        <v>0</v>
      </c>
    </row>
    <row r="106" spans="1:15" s="11" customFormat="1" ht="30" customHeight="1" x14ac:dyDescent="0.2">
      <c r="A106" s="165" t="s">
        <v>32</v>
      </c>
      <c r="B106" s="165"/>
      <c r="C106" s="165"/>
      <c r="D106" s="107">
        <f>D105+D101+D94+D90+D83</f>
        <v>88.85</v>
      </c>
      <c r="E106" s="107">
        <f t="shared" ref="E106:O106" si="17">E105+E101+E94+E90+E83</f>
        <v>97.96</v>
      </c>
      <c r="F106" s="107">
        <f t="shared" si="17"/>
        <v>344.71000000000004</v>
      </c>
      <c r="G106" s="107">
        <f t="shared" si="17"/>
        <v>2568.2020000000002</v>
      </c>
      <c r="H106" s="107">
        <f t="shared" si="17"/>
        <v>1.45</v>
      </c>
      <c r="I106" s="107">
        <f t="shared" si="17"/>
        <v>296.19</v>
      </c>
      <c r="J106" s="107">
        <f t="shared" si="17"/>
        <v>425.04</v>
      </c>
      <c r="K106" s="107">
        <f t="shared" si="17"/>
        <v>15.95</v>
      </c>
      <c r="L106" s="107">
        <f t="shared" si="17"/>
        <v>952.81000000000006</v>
      </c>
      <c r="M106" s="107">
        <f t="shared" si="17"/>
        <v>1389.3999999999999</v>
      </c>
      <c r="N106" s="107">
        <f t="shared" si="17"/>
        <v>1280.54</v>
      </c>
      <c r="O106" s="107">
        <f t="shared" si="17"/>
        <v>16.340000000000003</v>
      </c>
    </row>
    <row r="107" spans="1:15" s="20" customFormat="1" ht="57.75" customHeight="1" x14ac:dyDescent="0.2">
      <c r="A107" s="166" t="s">
        <v>77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</row>
    <row r="108" spans="1:15" ht="30" customHeight="1" x14ac:dyDescent="0.2">
      <c r="A108" s="3"/>
      <c r="B108" s="4"/>
      <c r="C108" s="5"/>
      <c r="D108" s="174" t="s">
        <v>0</v>
      </c>
      <c r="E108" s="174"/>
      <c r="F108" s="177" t="s">
        <v>37</v>
      </c>
      <c r="G108" s="177"/>
      <c r="H108" s="12"/>
      <c r="I108" s="175"/>
      <c r="J108" s="175"/>
      <c r="K108" s="12"/>
      <c r="L108" s="5"/>
      <c r="M108" s="5"/>
      <c r="N108" s="5"/>
      <c r="O108" s="5"/>
    </row>
    <row r="109" spans="1:15" ht="30" customHeight="1" x14ac:dyDescent="0.2">
      <c r="A109" s="2"/>
      <c r="B109" s="5"/>
      <c r="C109" s="5"/>
      <c r="D109" s="174" t="s">
        <v>2</v>
      </c>
      <c r="E109" s="174"/>
      <c r="F109" s="13">
        <v>1</v>
      </c>
      <c r="G109" s="12"/>
      <c r="H109" s="12"/>
      <c r="I109" s="175" t="s">
        <v>3</v>
      </c>
      <c r="J109" s="175"/>
      <c r="K109" s="80" t="s">
        <v>78</v>
      </c>
      <c r="L109" s="5"/>
      <c r="M109" s="5"/>
      <c r="N109" s="5"/>
      <c r="O109" s="5"/>
    </row>
    <row r="110" spans="1:15" s="11" customFormat="1" ht="30" customHeight="1" x14ac:dyDescent="0.2">
      <c r="A110" s="196" t="s">
        <v>4</v>
      </c>
      <c r="B110" s="196" t="s">
        <v>5</v>
      </c>
      <c r="C110" s="196" t="s">
        <v>6</v>
      </c>
      <c r="D110" s="198" t="s">
        <v>7</v>
      </c>
      <c r="E110" s="198"/>
      <c r="F110" s="198"/>
      <c r="G110" s="196" t="s">
        <v>8</v>
      </c>
      <c r="H110" s="198" t="s">
        <v>9</v>
      </c>
      <c r="I110" s="198"/>
      <c r="J110" s="198"/>
      <c r="K110" s="198"/>
      <c r="L110" s="199" t="s">
        <v>10</v>
      </c>
      <c r="M110" s="199"/>
      <c r="N110" s="199"/>
      <c r="O110" s="199"/>
    </row>
    <row r="111" spans="1:15" s="75" customFormat="1" ht="30" customHeight="1" x14ac:dyDescent="0.2">
      <c r="A111" s="197"/>
      <c r="B111" s="197"/>
      <c r="C111" s="197"/>
      <c r="D111" s="49" t="s">
        <v>11</v>
      </c>
      <c r="E111" s="49" t="s">
        <v>12</v>
      </c>
      <c r="F111" s="49" t="s">
        <v>13</v>
      </c>
      <c r="G111" s="197"/>
      <c r="H111" s="49" t="s">
        <v>14</v>
      </c>
      <c r="I111" s="49" t="s">
        <v>15</v>
      </c>
      <c r="J111" s="49" t="s">
        <v>16</v>
      </c>
      <c r="K111" s="49" t="s">
        <v>70</v>
      </c>
      <c r="L111" s="49" t="s">
        <v>17</v>
      </c>
      <c r="M111" s="49" t="s">
        <v>18</v>
      </c>
      <c r="N111" s="49" t="s">
        <v>19</v>
      </c>
      <c r="O111" s="49" t="s">
        <v>20</v>
      </c>
    </row>
    <row r="112" spans="1:15" s="89" customFormat="1" ht="22.5" customHeight="1" x14ac:dyDescent="0.2">
      <c r="A112" s="7">
        <v>1</v>
      </c>
      <c r="B112" s="44">
        <v>2</v>
      </c>
      <c r="C112" s="7">
        <v>3</v>
      </c>
      <c r="D112" s="7">
        <v>4</v>
      </c>
      <c r="E112" s="7">
        <v>5</v>
      </c>
      <c r="F112" s="7">
        <v>6</v>
      </c>
      <c r="G112" s="7">
        <v>7</v>
      </c>
      <c r="H112" s="7">
        <v>8</v>
      </c>
      <c r="I112" s="7">
        <v>9</v>
      </c>
      <c r="J112" s="7">
        <v>10</v>
      </c>
      <c r="K112" s="7">
        <v>11</v>
      </c>
      <c r="L112" s="7">
        <v>12</v>
      </c>
      <c r="M112" s="44">
        <v>13</v>
      </c>
      <c r="N112" s="7">
        <v>14</v>
      </c>
      <c r="O112" s="10">
        <v>15</v>
      </c>
    </row>
    <row r="113" spans="1:15" s="11" customFormat="1" ht="30" customHeight="1" x14ac:dyDescent="0.2">
      <c r="A113" s="176" t="s">
        <v>21</v>
      </c>
      <c r="B113" s="176"/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</row>
    <row r="114" spans="1:15" s="11" customFormat="1" ht="30" customHeight="1" x14ac:dyDescent="0.2">
      <c r="A114" s="51">
        <v>184</v>
      </c>
      <c r="B114" s="47" t="s">
        <v>87</v>
      </c>
      <c r="C114" s="14" t="s">
        <v>43</v>
      </c>
      <c r="D114" s="30">
        <v>8.6999999999999993</v>
      </c>
      <c r="E114" s="31">
        <v>8.1999999999999993</v>
      </c>
      <c r="F114" s="31">
        <v>34.5</v>
      </c>
      <c r="G114" s="31">
        <v>290.74</v>
      </c>
      <c r="H114" s="31">
        <v>0.2</v>
      </c>
      <c r="I114" s="16">
        <v>1.3</v>
      </c>
      <c r="J114" s="31">
        <v>0</v>
      </c>
      <c r="K114" s="16">
        <v>0.2</v>
      </c>
      <c r="L114" s="31">
        <v>136.19999999999999</v>
      </c>
      <c r="M114" s="31">
        <v>184.3</v>
      </c>
      <c r="N114" s="31">
        <v>47.6</v>
      </c>
      <c r="O114" s="31">
        <v>2</v>
      </c>
    </row>
    <row r="115" spans="1:15" s="20" customFormat="1" ht="30" customHeight="1" x14ac:dyDescent="0.2">
      <c r="A115" s="53">
        <v>433</v>
      </c>
      <c r="B115" s="64" t="s">
        <v>66</v>
      </c>
      <c r="C115" s="14">
        <v>200</v>
      </c>
      <c r="D115" s="19">
        <v>3</v>
      </c>
      <c r="E115" s="19">
        <v>2.6</v>
      </c>
      <c r="F115" s="19">
        <v>24.8</v>
      </c>
      <c r="G115" s="19">
        <v>134</v>
      </c>
      <c r="H115" s="49">
        <v>0.3</v>
      </c>
      <c r="I115" s="49">
        <v>1</v>
      </c>
      <c r="J115" s="49">
        <v>180</v>
      </c>
      <c r="K115" s="49">
        <v>0</v>
      </c>
      <c r="L115" s="65">
        <v>248.9</v>
      </c>
      <c r="M115" s="49">
        <v>177</v>
      </c>
      <c r="N115" s="49">
        <v>26</v>
      </c>
      <c r="O115" s="49">
        <v>1.9</v>
      </c>
    </row>
    <row r="116" spans="1:15" s="11" customFormat="1" ht="30" customHeight="1" x14ac:dyDescent="0.2">
      <c r="A116" s="52" t="s">
        <v>22</v>
      </c>
      <c r="B116" s="47" t="s">
        <v>55</v>
      </c>
      <c r="C116" s="46">
        <v>40</v>
      </c>
      <c r="D116" s="24">
        <v>3</v>
      </c>
      <c r="E116" s="25">
        <v>1.2</v>
      </c>
      <c r="F116" s="25">
        <v>25.1</v>
      </c>
      <c r="G116" s="26">
        <v>104.8</v>
      </c>
      <c r="H116" s="35">
        <v>7.0000000000000007E-2</v>
      </c>
      <c r="I116" s="35">
        <v>0</v>
      </c>
      <c r="J116" s="35">
        <v>0</v>
      </c>
      <c r="K116" s="35">
        <v>0.3</v>
      </c>
      <c r="L116" s="35">
        <v>9.1999999999999993</v>
      </c>
      <c r="M116" s="35">
        <v>34.799999999999997</v>
      </c>
      <c r="N116" s="35">
        <v>13.2</v>
      </c>
      <c r="O116" s="35">
        <v>0.8</v>
      </c>
    </row>
    <row r="117" spans="1:15" s="11" customFormat="1" ht="30" customHeight="1" x14ac:dyDescent="0.2">
      <c r="A117" s="165" t="s">
        <v>23</v>
      </c>
      <c r="B117" s="165"/>
      <c r="C117" s="165"/>
      <c r="D117" s="106">
        <f>SUM(D114:D116)</f>
        <v>14.7</v>
      </c>
      <c r="E117" s="106">
        <f t="shared" ref="E117:O117" si="18">SUM(E114:E116)</f>
        <v>11.999999999999998</v>
      </c>
      <c r="F117" s="106">
        <f t="shared" si="18"/>
        <v>84.4</v>
      </c>
      <c r="G117" s="107">
        <f t="shared" si="18"/>
        <v>529.54</v>
      </c>
      <c r="H117" s="106">
        <f t="shared" si="18"/>
        <v>0.57000000000000006</v>
      </c>
      <c r="I117" s="106">
        <f t="shared" si="18"/>
        <v>2.2999999999999998</v>
      </c>
      <c r="J117" s="106">
        <f t="shared" si="18"/>
        <v>180</v>
      </c>
      <c r="K117" s="106">
        <f t="shared" si="18"/>
        <v>0.5</v>
      </c>
      <c r="L117" s="106">
        <f t="shared" si="18"/>
        <v>394.3</v>
      </c>
      <c r="M117" s="106">
        <f t="shared" si="18"/>
        <v>396.1</v>
      </c>
      <c r="N117" s="106">
        <f t="shared" si="18"/>
        <v>86.8</v>
      </c>
      <c r="O117" s="106">
        <f t="shared" si="18"/>
        <v>4.7</v>
      </c>
    </row>
    <row r="118" spans="1:15" s="11" customFormat="1" ht="30" customHeight="1" x14ac:dyDescent="0.2">
      <c r="A118" s="176" t="s">
        <v>24</v>
      </c>
      <c r="B118" s="176"/>
      <c r="C118" s="176"/>
      <c r="D118" s="176"/>
      <c r="E118" s="176"/>
      <c r="F118" s="176"/>
      <c r="G118" s="176"/>
      <c r="H118" s="176"/>
      <c r="I118" s="176"/>
      <c r="J118" s="176"/>
      <c r="K118" s="176"/>
      <c r="L118" s="176"/>
      <c r="M118" s="176"/>
      <c r="N118" s="176"/>
      <c r="O118" s="176"/>
    </row>
    <row r="119" spans="1:15" s="20" customFormat="1" ht="32.25" customHeight="1" x14ac:dyDescent="0.2">
      <c r="A119" s="53" t="s">
        <v>88</v>
      </c>
      <c r="B119" s="74" t="s">
        <v>89</v>
      </c>
      <c r="C119" s="92" t="s">
        <v>152</v>
      </c>
      <c r="D119" s="70">
        <v>9.3000000000000007</v>
      </c>
      <c r="E119" s="70">
        <v>7.6</v>
      </c>
      <c r="F119" s="70">
        <v>18.100000000000001</v>
      </c>
      <c r="G119" s="70">
        <v>232.1</v>
      </c>
      <c r="H119" s="69">
        <v>0</v>
      </c>
      <c r="I119" s="69">
        <v>5.4</v>
      </c>
      <c r="J119" s="69">
        <v>125.3</v>
      </c>
      <c r="K119" s="69">
        <v>1.8</v>
      </c>
      <c r="L119" s="69">
        <v>79</v>
      </c>
      <c r="M119" s="69">
        <v>122.8</v>
      </c>
      <c r="N119" s="69">
        <v>12.4</v>
      </c>
      <c r="O119" s="69">
        <v>1.4</v>
      </c>
    </row>
    <row r="120" spans="1:15" s="20" customFormat="1" ht="34.5" customHeight="1" x14ac:dyDescent="0.2">
      <c r="A120" s="55">
        <v>258</v>
      </c>
      <c r="B120" s="91" t="s">
        <v>91</v>
      </c>
      <c r="C120" s="92">
        <v>250</v>
      </c>
      <c r="D120" s="120">
        <v>16.5</v>
      </c>
      <c r="E120" s="93">
        <v>23.1</v>
      </c>
      <c r="F120" s="69">
        <v>28.5</v>
      </c>
      <c r="G120" s="69">
        <v>485.6</v>
      </c>
      <c r="H120" s="69">
        <v>0.1</v>
      </c>
      <c r="I120" s="69">
        <v>4.5999999999999996</v>
      </c>
      <c r="J120" s="70">
        <v>56.1</v>
      </c>
      <c r="K120" s="70">
        <v>0.2</v>
      </c>
      <c r="L120" s="69">
        <v>115</v>
      </c>
      <c r="M120" s="69">
        <v>118.9</v>
      </c>
      <c r="N120" s="69">
        <v>14.3</v>
      </c>
      <c r="O120" s="69">
        <v>0.9</v>
      </c>
    </row>
    <row r="121" spans="1:15" s="20" customFormat="1" ht="34.5" customHeight="1" x14ac:dyDescent="0.2">
      <c r="A121" s="55">
        <v>436</v>
      </c>
      <c r="B121" s="91" t="s">
        <v>92</v>
      </c>
      <c r="C121" s="92">
        <v>200</v>
      </c>
      <c r="D121" s="68">
        <v>0.2</v>
      </c>
      <c r="E121" s="69">
        <v>0</v>
      </c>
      <c r="F121" s="69">
        <v>25.7</v>
      </c>
      <c r="G121" s="93">
        <v>104</v>
      </c>
      <c r="H121" s="69">
        <v>0</v>
      </c>
      <c r="I121" s="69">
        <v>7</v>
      </c>
      <c r="J121" s="69">
        <v>0</v>
      </c>
      <c r="K121" s="70">
        <v>0</v>
      </c>
      <c r="L121" s="69">
        <v>7.4</v>
      </c>
      <c r="M121" s="69">
        <v>9</v>
      </c>
      <c r="N121" s="69">
        <v>5</v>
      </c>
      <c r="O121" s="69">
        <v>1.1000000000000001</v>
      </c>
    </row>
    <row r="122" spans="1:15" s="20" customFormat="1" ht="35.1" customHeight="1" x14ac:dyDescent="0.2">
      <c r="A122" s="53" t="s">
        <v>22</v>
      </c>
      <c r="B122" s="37" t="s">
        <v>48</v>
      </c>
      <c r="C122" s="38">
        <v>40</v>
      </c>
      <c r="D122" s="39">
        <v>2.6</v>
      </c>
      <c r="E122" s="40">
        <v>0.5</v>
      </c>
      <c r="F122" s="40">
        <v>15.8</v>
      </c>
      <c r="G122" s="40">
        <v>78.239999999999995</v>
      </c>
      <c r="H122" s="31">
        <v>0.1</v>
      </c>
      <c r="I122" s="16">
        <v>10</v>
      </c>
      <c r="J122" s="16">
        <v>0</v>
      </c>
      <c r="K122" s="16">
        <v>1.6</v>
      </c>
      <c r="L122" s="31">
        <v>11.6</v>
      </c>
      <c r="M122" s="31">
        <v>13.4</v>
      </c>
      <c r="N122" s="31">
        <v>45.8</v>
      </c>
      <c r="O122" s="31">
        <v>1.2</v>
      </c>
    </row>
    <row r="123" spans="1:15" s="125" customFormat="1" ht="35.1" customHeight="1" x14ac:dyDescent="0.2">
      <c r="A123" s="130" t="s">
        <v>22</v>
      </c>
      <c r="B123" s="121" t="s">
        <v>69</v>
      </c>
      <c r="C123" s="122">
        <v>40</v>
      </c>
      <c r="D123" s="123">
        <v>3</v>
      </c>
      <c r="E123" s="124">
        <v>1.2</v>
      </c>
      <c r="F123" s="124">
        <v>25.1</v>
      </c>
      <c r="G123" s="124">
        <v>104.8</v>
      </c>
      <c r="H123" s="70">
        <v>7.0000000000000007E-2</v>
      </c>
      <c r="I123" s="70">
        <v>0</v>
      </c>
      <c r="J123" s="70">
        <v>0</v>
      </c>
      <c r="K123" s="70">
        <v>0.3</v>
      </c>
      <c r="L123" s="70">
        <v>9.1999999999999993</v>
      </c>
      <c r="M123" s="70">
        <v>34.799999999999997</v>
      </c>
      <c r="N123" s="70">
        <v>13.2</v>
      </c>
      <c r="O123" s="70">
        <v>0.8</v>
      </c>
    </row>
    <row r="124" spans="1:15" s="11" customFormat="1" ht="30" customHeight="1" x14ac:dyDescent="0.2">
      <c r="A124" s="185" t="s">
        <v>25</v>
      </c>
      <c r="B124" s="186"/>
      <c r="C124" s="186"/>
      <c r="D124" s="107">
        <f>SUM(D119:D123)</f>
        <v>31.6</v>
      </c>
      <c r="E124" s="107">
        <f t="shared" ref="E124:O124" si="19">SUM(E119:E123)</f>
        <v>32.400000000000006</v>
      </c>
      <c r="F124" s="107">
        <f t="shared" si="19"/>
        <v>113.19999999999999</v>
      </c>
      <c r="G124" s="107">
        <f t="shared" si="19"/>
        <v>1004.74</v>
      </c>
      <c r="H124" s="107">
        <f t="shared" si="19"/>
        <v>0.27</v>
      </c>
      <c r="I124" s="107">
        <f t="shared" si="19"/>
        <v>27</v>
      </c>
      <c r="J124" s="107">
        <f t="shared" si="19"/>
        <v>181.4</v>
      </c>
      <c r="K124" s="107">
        <f t="shared" si="19"/>
        <v>3.9</v>
      </c>
      <c r="L124" s="107">
        <f t="shared" si="19"/>
        <v>222.2</v>
      </c>
      <c r="M124" s="107">
        <f t="shared" si="19"/>
        <v>298.89999999999998</v>
      </c>
      <c r="N124" s="107">
        <f t="shared" si="19"/>
        <v>90.7</v>
      </c>
      <c r="O124" s="107">
        <f t="shared" si="19"/>
        <v>5.3999999999999995</v>
      </c>
    </row>
    <row r="125" spans="1:15" s="11" customFormat="1" ht="30" customHeight="1" x14ac:dyDescent="0.2">
      <c r="A125" s="185" t="s">
        <v>26</v>
      </c>
      <c r="B125" s="186"/>
      <c r="C125" s="186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8"/>
    </row>
    <row r="126" spans="1:15" s="11" customFormat="1" ht="30" customHeight="1" x14ac:dyDescent="0.2">
      <c r="A126" s="51">
        <v>430</v>
      </c>
      <c r="B126" s="47" t="s">
        <v>54</v>
      </c>
      <c r="C126" s="46">
        <v>200</v>
      </c>
      <c r="D126" s="30">
        <v>0</v>
      </c>
      <c r="E126" s="31">
        <v>0</v>
      </c>
      <c r="F126" s="31">
        <v>15</v>
      </c>
      <c r="G126" s="31">
        <v>60</v>
      </c>
      <c r="H126" s="31">
        <v>0</v>
      </c>
      <c r="I126" s="31">
        <v>0</v>
      </c>
      <c r="J126" s="31">
        <v>0</v>
      </c>
      <c r="K126" s="16">
        <v>0</v>
      </c>
      <c r="L126" s="31">
        <v>5</v>
      </c>
      <c r="M126" s="31">
        <v>8</v>
      </c>
      <c r="N126" s="31">
        <v>4</v>
      </c>
      <c r="O126" s="31">
        <v>1</v>
      </c>
    </row>
    <row r="127" spans="1:15" s="11" customFormat="1" ht="30" customHeight="1" x14ac:dyDescent="0.2">
      <c r="A127" s="52" t="s">
        <v>22</v>
      </c>
      <c r="B127" s="47" t="s">
        <v>95</v>
      </c>
      <c r="C127" s="29">
        <v>40</v>
      </c>
      <c r="D127" s="30">
        <v>1.1000000000000001</v>
      </c>
      <c r="E127" s="17">
        <v>2.16</v>
      </c>
      <c r="F127" s="31">
        <v>18.399999999999999</v>
      </c>
      <c r="G127" s="31">
        <v>137.6</v>
      </c>
      <c r="H127" s="31">
        <v>0</v>
      </c>
      <c r="I127" s="31">
        <v>0</v>
      </c>
      <c r="J127" s="31">
        <v>0</v>
      </c>
      <c r="K127" s="16">
        <v>0.2</v>
      </c>
      <c r="L127" s="17">
        <v>0.53</v>
      </c>
      <c r="M127" s="31">
        <v>4.3</v>
      </c>
      <c r="N127" s="31">
        <v>0</v>
      </c>
      <c r="O127" s="31">
        <v>0</v>
      </c>
    </row>
    <row r="128" spans="1:15" s="11" customFormat="1" ht="30" customHeight="1" x14ac:dyDescent="0.2">
      <c r="A128" s="165" t="s">
        <v>27</v>
      </c>
      <c r="B128" s="165"/>
      <c r="C128" s="165"/>
      <c r="D128" s="106">
        <f>SUM(D126:D127)</f>
        <v>1.1000000000000001</v>
      </c>
      <c r="E128" s="106">
        <f t="shared" ref="E128:O128" si="20">SUM(E126:E127)</f>
        <v>2.16</v>
      </c>
      <c r="F128" s="106">
        <f t="shared" si="20"/>
        <v>33.4</v>
      </c>
      <c r="G128" s="106">
        <f t="shared" si="20"/>
        <v>197.6</v>
      </c>
      <c r="H128" s="106">
        <f t="shared" si="20"/>
        <v>0</v>
      </c>
      <c r="I128" s="106">
        <f t="shared" si="20"/>
        <v>0</v>
      </c>
      <c r="J128" s="106">
        <f t="shared" si="20"/>
        <v>0</v>
      </c>
      <c r="K128" s="106">
        <f t="shared" si="20"/>
        <v>0.2</v>
      </c>
      <c r="L128" s="106">
        <f t="shared" si="20"/>
        <v>5.53</v>
      </c>
      <c r="M128" s="106">
        <f t="shared" si="20"/>
        <v>12.3</v>
      </c>
      <c r="N128" s="106">
        <f t="shared" si="20"/>
        <v>4</v>
      </c>
      <c r="O128" s="106">
        <f t="shared" si="20"/>
        <v>1</v>
      </c>
    </row>
    <row r="129" spans="1:15" s="11" customFormat="1" ht="30" customHeight="1" x14ac:dyDescent="0.2">
      <c r="A129" s="176" t="s">
        <v>28</v>
      </c>
      <c r="B129" s="176"/>
      <c r="C129" s="176"/>
      <c r="D129" s="176"/>
      <c r="E129" s="176"/>
      <c r="F129" s="176"/>
      <c r="G129" s="176"/>
      <c r="H129" s="176"/>
      <c r="I129" s="176"/>
      <c r="J129" s="176"/>
      <c r="K129" s="176"/>
      <c r="L129" s="176"/>
      <c r="M129" s="176"/>
      <c r="N129" s="176"/>
      <c r="O129" s="176"/>
    </row>
    <row r="130" spans="1:15" s="11" customFormat="1" ht="30" customHeight="1" x14ac:dyDescent="0.2">
      <c r="A130" s="51" t="s">
        <v>98</v>
      </c>
      <c r="B130" s="47" t="s">
        <v>97</v>
      </c>
      <c r="C130" s="46" t="s">
        <v>148</v>
      </c>
      <c r="D130" s="30">
        <v>18.5</v>
      </c>
      <c r="E130" s="31">
        <v>18.3</v>
      </c>
      <c r="F130" s="31">
        <v>25.3</v>
      </c>
      <c r="G130" s="31">
        <v>482</v>
      </c>
      <c r="H130" s="16">
        <v>0.3</v>
      </c>
      <c r="I130" s="16">
        <v>0</v>
      </c>
      <c r="J130" s="16">
        <v>0</v>
      </c>
      <c r="K130" s="16">
        <v>0.5</v>
      </c>
      <c r="L130" s="16">
        <v>45</v>
      </c>
      <c r="M130" s="16">
        <v>202.5</v>
      </c>
      <c r="N130" s="16">
        <v>25</v>
      </c>
      <c r="O130" s="16">
        <v>3</v>
      </c>
    </row>
    <row r="131" spans="1:15" s="20" customFormat="1" ht="33" customHeight="1" x14ac:dyDescent="0.2">
      <c r="A131" s="66">
        <v>323</v>
      </c>
      <c r="B131" s="91" t="s">
        <v>96</v>
      </c>
      <c r="C131" s="92">
        <v>180</v>
      </c>
      <c r="D131" s="68">
        <v>4.3</v>
      </c>
      <c r="E131" s="69">
        <v>6</v>
      </c>
      <c r="F131" s="69">
        <v>44.5</v>
      </c>
      <c r="G131" s="69">
        <v>229.8</v>
      </c>
      <c r="H131" s="69">
        <v>0</v>
      </c>
      <c r="I131" s="69">
        <v>0</v>
      </c>
      <c r="J131" s="69">
        <v>45</v>
      </c>
      <c r="K131" s="69">
        <v>1.3</v>
      </c>
      <c r="L131" s="69">
        <v>88.9</v>
      </c>
      <c r="M131" s="69">
        <v>131</v>
      </c>
      <c r="N131" s="69">
        <v>17.399999999999999</v>
      </c>
      <c r="O131" s="69">
        <v>0.6</v>
      </c>
    </row>
    <row r="132" spans="1:15" s="11" customFormat="1" ht="30" customHeight="1" x14ac:dyDescent="0.2">
      <c r="A132" s="51" t="s">
        <v>94</v>
      </c>
      <c r="B132" s="47" t="s">
        <v>93</v>
      </c>
      <c r="C132" s="46">
        <v>200</v>
      </c>
      <c r="D132" s="30">
        <v>1.5</v>
      </c>
      <c r="E132" s="31">
        <v>1.7</v>
      </c>
      <c r="F132" s="31">
        <v>17.399999999999999</v>
      </c>
      <c r="G132" s="31">
        <v>91.2</v>
      </c>
      <c r="H132" s="16">
        <v>0</v>
      </c>
      <c r="I132" s="16">
        <v>0.2</v>
      </c>
      <c r="J132" s="16">
        <v>0</v>
      </c>
      <c r="K132" s="16">
        <v>0</v>
      </c>
      <c r="L132" s="16">
        <v>56.2</v>
      </c>
      <c r="M132" s="16">
        <v>38.700000000000003</v>
      </c>
      <c r="N132" s="16">
        <v>9.1999999999999993</v>
      </c>
      <c r="O132" s="16">
        <v>0.5</v>
      </c>
    </row>
    <row r="133" spans="1:15" s="20" customFormat="1" ht="30" customHeight="1" x14ac:dyDescent="0.2">
      <c r="A133" s="53" t="s">
        <v>22</v>
      </c>
      <c r="B133" s="37" t="s">
        <v>48</v>
      </c>
      <c r="C133" s="38">
        <v>40</v>
      </c>
      <c r="D133" s="39">
        <v>2.6</v>
      </c>
      <c r="E133" s="40">
        <v>0.5</v>
      </c>
      <c r="F133" s="40">
        <v>15.8</v>
      </c>
      <c r="G133" s="41">
        <v>78.239999999999995</v>
      </c>
      <c r="H133" s="31">
        <v>0.1</v>
      </c>
      <c r="I133" s="16">
        <v>0</v>
      </c>
      <c r="J133" s="16">
        <v>0</v>
      </c>
      <c r="K133" s="16">
        <v>1.6</v>
      </c>
      <c r="L133" s="31">
        <v>11.6</v>
      </c>
      <c r="M133" s="31">
        <v>13.4</v>
      </c>
      <c r="N133" s="31">
        <v>45.8</v>
      </c>
      <c r="O133" s="31">
        <v>1.2</v>
      </c>
    </row>
    <row r="134" spans="1:15" s="11" customFormat="1" ht="30" customHeight="1" x14ac:dyDescent="0.2">
      <c r="A134" s="52" t="s">
        <v>22</v>
      </c>
      <c r="B134" s="47" t="s">
        <v>38</v>
      </c>
      <c r="C134" s="46">
        <v>100</v>
      </c>
      <c r="D134" s="109">
        <v>0.9</v>
      </c>
      <c r="E134" s="110">
        <v>0.2</v>
      </c>
      <c r="F134" s="110">
        <v>11.8</v>
      </c>
      <c r="G134" s="110">
        <v>47</v>
      </c>
      <c r="H134" s="112">
        <v>0.1</v>
      </c>
      <c r="I134" s="112">
        <v>53</v>
      </c>
      <c r="J134" s="112">
        <v>11</v>
      </c>
      <c r="K134" s="112">
        <v>0</v>
      </c>
      <c r="L134" s="112">
        <v>40</v>
      </c>
      <c r="M134" s="112">
        <v>14</v>
      </c>
      <c r="N134" s="112">
        <v>10</v>
      </c>
      <c r="O134" s="115">
        <v>0.1</v>
      </c>
    </row>
    <row r="135" spans="1:15" s="11" customFormat="1" ht="30" customHeight="1" x14ac:dyDescent="0.2">
      <c r="A135" s="165" t="s">
        <v>29</v>
      </c>
      <c r="B135" s="165"/>
      <c r="C135" s="165"/>
      <c r="D135" s="107">
        <f>SUM(D130:D134)</f>
        <v>27.8</v>
      </c>
      <c r="E135" s="107">
        <f t="shared" ref="E135:O135" si="21">SUM(E130:E134)</f>
        <v>26.7</v>
      </c>
      <c r="F135" s="107">
        <f t="shared" si="21"/>
        <v>114.79999999999998</v>
      </c>
      <c r="G135" s="107">
        <f t="shared" si="21"/>
        <v>928.24</v>
      </c>
      <c r="H135" s="107">
        <f t="shared" si="21"/>
        <v>0.5</v>
      </c>
      <c r="I135" s="107">
        <f t="shared" si="21"/>
        <v>53.2</v>
      </c>
      <c r="J135" s="107">
        <f t="shared" si="21"/>
        <v>56</v>
      </c>
      <c r="K135" s="107">
        <f t="shared" si="21"/>
        <v>3.4000000000000004</v>
      </c>
      <c r="L135" s="107">
        <f t="shared" si="21"/>
        <v>241.70000000000002</v>
      </c>
      <c r="M135" s="107">
        <f t="shared" si="21"/>
        <v>399.59999999999997</v>
      </c>
      <c r="N135" s="107">
        <f t="shared" si="21"/>
        <v>107.39999999999999</v>
      </c>
      <c r="O135" s="107">
        <f t="shared" si="21"/>
        <v>5.3999999999999995</v>
      </c>
    </row>
    <row r="136" spans="1:15" s="11" customFormat="1" ht="30" customHeight="1" x14ac:dyDescent="0.2">
      <c r="A136" s="176" t="s">
        <v>30</v>
      </c>
      <c r="B136" s="176"/>
      <c r="C136" s="176"/>
      <c r="D136" s="176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</row>
    <row r="137" spans="1:15" s="11" customFormat="1" ht="30" customHeight="1" x14ac:dyDescent="0.2">
      <c r="A137" s="51">
        <v>435</v>
      </c>
      <c r="B137" s="47" t="s">
        <v>117</v>
      </c>
      <c r="C137" s="46">
        <v>200</v>
      </c>
      <c r="D137" s="30">
        <v>6.1</v>
      </c>
      <c r="E137" s="31">
        <v>0.2</v>
      </c>
      <c r="F137" s="31">
        <v>8</v>
      </c>
      <c r="G137" s="31">
        <v>62</v>
      </c>
      <c r="H137" s="31">
        <v>0.08</v>
      </c>
      <c r="I137" s="31">
        <v>1</v>
      </c>
      <c r="J137" s="31">
        <v>0.04</v>
      </c>
      <c r="K137" s="16">
        <v>0</v>
      </c>
      <c r="L137" s="31">
        <v>290</v>
      </c>
      <c r="M137" s="31">
        <v>950</v>
      </c>
      <c r="N137" s="31">
        <v>140</v>
      </c>
      <c r="O137" s="16">
        <v>0</v>
      </c>
    </row>
    <row r="138" spans="1:15" s="11" customFormat="1" ht="30" customHeight="1" x14ac:dyDescent="0.2">
      <c r="A138" s="52" t="s">
        <v>22</v>
      </c>
      <c r="B138" s="47" t="s">
        <v>53</v>
      </c>
      <c r="C138" s="29">
        <v>40</v>
      </c>
      <c r="D138" s="30">
        <v>5</v>
      </c>
      <c r="E138" s="31">
        <v>4.1500000000000004</v>
      </c>
      <c r="F138" s="17">
        <v>16.66</v>
      </c>
      <c r="G138" s="31">
        <v>110.6</v>
      </c>
      <c r="H138" s="31">
        <v>0</v>
      </c>
      <c r="I138" s="31">
        <v>45</v>
      </c>
      <c r="J138" s="31">
        <v>0</v>
      </c>
      <c r="K138" s="16">
        <v>0.2</v>
      </c>
      <c r="L138" s="31">
        <v>0.53</v>
      </c>
      <c r="M138" s="31">
        <v>4.3</v>
      </c>
      <c r="N138" s="31">
        <v>13.5</v>
      </c>
      <c r="O138" s="31">
        <v>0.2</v>
      </c>
    </row>
    <row r="139" spans="1:15" s="11" customFormat="1" ht="30" customHeight="1" x14ac:dyDescent="0.2">
      <c r="A139" s="165" t="s">
        <v>31</v>
      </c>
      <c r="B139" s="165"/>
      <c r="C139" s="165"/>
      <c r="D139" s="107">
        <f>SUM(D137:D138)</f>
        <v>11.1</v>
      </c>
      <c r="E139" s="107">
        <f t="shared" ref="E139:O139" si="22">SUM(E137:E138)</f>
        <v>4.3500000000000005</v>
      </c>
      <c r="F139" s="107">
        <f t="shared" si="22"/>
        <v>24.66</v>
      </c>
      <c r="G139" s="107">
        <f t="shared" si="22"/>
        <v>172.6</v>
      </c>
      <c r="H139" s="107">
        <f t="shared" si="22"/>
        <v>0.08</v>
      </c>
      <c r="I139" s="107">
        <f t="shared" si="22"/>
        <v>46</v>
      </c>
      <c r="J139" s="107">
        <f t="shared" si="22"/>
        <v>0.04</v>
      </c>
      <c r="K139" s="107">
        <f t="shared" si="22"/>
        <v>0.2</v>
      </c>
      <c r="L139" s="107">
        <f t="shared" si="22"/>
        <v>290.52999999999997</v>
      </c>
      <c r="M139" s="107">
        <f t="shared" si="22"/>
        <v>954.3</v>
      </c>
      <c r="N139" s="107">
        <f t="shared" si="22"/>
        <v>153.5</v>
      </c>
      <c r="O139" s="107">
        <f t="shared" si="22"/>
        <v>0.2</v>
      </c>
    </row>
    <row r="140" spans="1:15" s="11" customFormat="1" ht="30" customHeight="1" x14ac:dyDescent="0.2">
      <c r="A140" s="165" t="s">
        <v>32</v>
      </c>
      <c r="B140" s="165"/>
      <c r="C140" s="165"/>
      <c r="D140" s="107">
        <f>D139+D135+D128+D124+D117</f>
        <v>86.3</v>
      </c>
      <c r="E140" s="107">
        <f t="shared" ref="E140:O140" si="23">E139+E135+E128+E124+E117</f>
        <v>77.610000000000014</v>
      </c>
      <c r="F140" s="107">
        <f t="shared" si="23"/>
        <v>370.45999999999992</v>
      </c>
      <c r="G140" s="107">
        <f t="shared" si="23"/>
        <v>2832.72</v>
      </c>
      <c r="H140" s="107">
        <f t="shared" si="23"/>
        <v>1.42</v>
      </c>
      <c r="I140" s="107">
        <f t="shared" si="23"/>
        <v>128.5</v>
      </c>
      <c r="J140" s="107">
        <f t="shared" si="23"/>
        <v>417.44</v>
      </c>
      <c r="K140" s="107">
        <f t="shared" si="23"/>
        <v>8.2000000000000011</v>
      </c>
      <c r="L140" s="107">
        <f t="shared" si="23"/>
        <v>1154.26</v>
      </c>
      <c r="M140" s="107">
        <f t="shared" si="23"/>
        <v>2061.1999999999998</v>
      </c>
      <c r="N140" s="107">
        <f t="shared" si="23"/>
        <v>442.4</v>
      </c>
      <c r="O140" s="107">
        <f t="shared" si="23"/>
        <v>16.7</v>
      </c>
    </row>
    <row r="141" spans="1:15" s="20" customFormat="1" ht="61.5" customHeight="1" x14ac:dyDescent="0.2">
      <c r="A141" s="166" t="s">
        <v>77</v>
      </c>
      <c r="B141" s="166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</row>
    <row r="142" spans="1:15" ht="30" customHeight="1" x14ac:dyDescent="0.2">
      <c r="A142" s="3"/>
      <c r="B142" s="4"/>
      <c r="C142" s="5"/>
      <c r="D142" s="174" t="s">
        <v>0</v>
      </c>
      <c r="E142" s="174"/>
      <c r="F142" s="177" t="s">
        <v>39</v>
      </c>
      <c r="G142" s="177"/>
      <c r="H142" s="12"/>
      <c r="I142" s="175"/>
      <c r="J142" s="175"/>
      <c r="K142" s="12"/>
      <c r="L142" s="5"/>
      <c r="M142" s="5"/>
      <c r="N142" s="5"/>
      <c r="O142" s="5"/>
    </row>
    <row r="143" spans="1:15" ht="30" customHeight="1" x14ac:dyDescent="0.2">
      <c r="A143" s="2"/>
      <c r="B143" s="5"/>
      <c r="C143" s="5"/>
      <c r="D143" s="174" t="s">
        <v>2</v>
      </c>
      <c r="E143" s="174"/>
      <c r="F143" s="13">
        <v>1</v>
      </c>
      <c r="G143" s="12"/>
      <c r="H143" s="12"/>
      <c r="I143" s="175" t="s">
        <v>3</v>
      </c>
      <c r="J143" s="175"/>
      <c r="K143" s="80" t="s">
        <v>78</v>
      </c>
      <c r="L143" s="5"/>
      <c r="M143" s="5"/>
      <c r="N143" s="5"/>
      <c r="O143" s="5"/>
    </row>
    <row r="144" spans="1:15" s="11" customFormat="1" ht="30" customHeight="1" x14ac:dyDescent="0.2">
      <c r="A144" s="196" t="s">
        <v>4</v>
      </c>
      <c r="B144" s="196" t="s">
        <v>5</v>
      </c>
      <c r="C144" s="196" t="s">
        <v>6</v>
      </c>
      <c r="D144" s="198" t="s">
        <v>7</v>
      </c>
      <c r="E144" s="198"/>
      <c r="F144" s="198"/>
      <c r="G144" s="196" t="s">
        <v>8</v>
      </c>
      <c r="H144" s="198" t="s">
        <v>9</v>
      </c>
      <c r="I144" s="198"/>
      <c r="J144" s="198"/>
      <c r="K144" s="198"/>
      <c r="L144" s="199" t="s">
        <v>10</v>
      </c>
      <c r="M144" s="199"/>
      <c r="N144" s="199"/>
      <c r="O144" s="199"/>
    </row>
    <row r="145" spans="1:15" s="75" customFormat="1" ht="30" customHeight="1" x14ac:dyDescent="0.2">
      <c r="A145" s="197"/>
      <c r="B145" s="197"/>
      <c r="C145" s="197"/>
      <c r="D145" s="49" t="s">
        <v>11</v>
      </c>
      <c r="E145" s="49" t="s">
        <v>12</v>
      </c>
      <c r="F145" s="49" t="s">
        <v>13</v>
      </c>
      <c r="G145" s="197"/>
      <c r="H145" s="49" t="s">
        <v>14</v>
      </c>
      <c r="I145" s="49" t="s">
        <v>15</v>
      </c>
      <c r="J145" s="49" t="s">
        <v>16</v>
      </c>
      <c r="K145" s="49" t="s">
        <v>70</v>
      </c>
      <c r="L145" s="49" t="s">
        <v>17</v>
      </c>
      <c r="M145" s="49" t="s">
        <v>18</v>
      </c>
      <c r="N145" s="49" t="s">
        <v>19</v>
      </c>
      <c r="O145" s="49" t="s">
        <v>20</v>
      </c>
    </row>
    <row r="146" spans="1:15" s="89" customFormat="1" ht="21" customHeight="1" x14ac:dyDescent="0.2">
      <c r="A146" s="7">
        <v>1</v>
      </c>
      <c r="B146" s="44">
        <v>2</v>
      </c>
      <c r="C146" s="7">
        <v>3</v>
      </c>
      <c r="D146" s="7">
        <v>4</v>
      </c>
      <c r="E146" s="7">
        <v>5</v>
      </c>
      <c r="F146" s="7">
        <v>6</v>
      </c>
      <c r="G146" s="7">
        <v>7</v>
      </c>
      <c r="H146" s="7">
        <v>8</v>
      </c>
      <c r="I146" s="7">
        <v>9</v>
      </c>
      <c r="J146" s="7">
        <v>10</v>
      </c>
      <c r="K146" s="7">
        <v>11</v>
      </c>
      <c r="L146" s="7">
        <v>12</v>
      </c>
      <c r="M146" s="44">
        <v>13</v>
      </c>
      <c r="N146" s="7">
        <v>14</v>
      </c>
      <c r="O146" s="10">
        <v>15</v>
      </c>
    </row>
    <row r="147" spans="1:15" s="11" customFormat="1" ht="30" customHeight="1" x14ac:dyDescent="0.2">
      <c r="A147" s="183" t="s">
        <v>21</v>
      </c>
      <c r="B147" s="183"/>
      <c r="C147" s="184"/>
      <c r="D147" s="184"/>
      <c r="E147" s="183"/>
      <c r="F147" s="183"/>
      <c r="G147" s="183"/>
      <c r="H147" s="183"/>
      <c r="I147" s="183"/>
      <c r="J147" s="183"/>
      <c r="K147" s="183"/>
      <c r="L147" s="183"/>
      <c r="M147" s="183"/>
      <c r="N147" s="183"/>
      <c r="O147" s="183"/>
    </row>
    <row r="148" spans="1:15" s="11" customFormat="1" ht="30" customHeight="1" x14ac:dyDescent="0.2">
      <c r="A148" s="51">
        <v>184</v>
      </c>
      <c r="B148" s="95" t="s">
        <v>99</v>
      </c>
      <c r="C148" s="16" t="s">
        <v>43</v>
      </c>
      <c r="D148" s="30">
        <v>8.6999999999999993</v>
      </c>
      <c r="E148" s="31">
        <v>7.2</v>
      </c>
      <c r="F148" s="31">
        <v>44.3</v>
      </c>
      <c r="G148" s="17">
        <v>276.44</v>
      </c>
      <c r="H148" s="16">
        <v>0.12</v>
      </c>
      <c r="I148" s="16">
        <v>1.3</v>
      </c>
      <c r="J148" s="16">
        <v>0.05</v>
      </c>
      <c r="K148" s="16">
        <v>2.4</v>
      </c>
      <c r="L148" s="31">
        <v>225</v>
      </c>
      <c r="M148" s="31">
        <v>193</v>
      </c>
      <c r="N148" s="31">
        <v>34</v>
      </c>
      <c r="O148" s="31">
        <v>1</v>
      </c>
    </row>
    <row r="149" spans="1:15" s="11" customFormat="1" ht="30" customHeight="1" x14ac:dyDescent="0.2">
      <c r="A149" s="51">
        <v>430</v>
      </c>
      <c r="B149" s="47" t="s">
        <v>54</v>
      </c>
      <c r="C149" s="46">
        <v>200</v>
      </c>
      <c r="D149" s="30">
        <v>0</v>
      </c>
      <c r="E149" s="31">
        <v>0</v>
      </c>
      <c r="F149" s="31">
        <v>15</v>
      </c>
      <c r="G149" s="31">
        <v>60</v>
      </c>
      <c r="H149" s="31">
        <v>0</v>
      </c>
      <c r="I149" s="31">
        <v>0</v>
      </c>
      <c r="J149" s="31">
        <v>0</v>
      </c>
      <c r="K149" s="16">
        <v>0</v>
      </c>
      <c r="L149" s="31">
        <v>5</v>
      </c>
      <c r="M149" s="31">
        <v>8</v>
      </c>
      <c r="N149" s="31">
        <v>4</v>
      </c>
      <c r="O149" s="31">
        <v>1</v>
      </c>
    </row>
    <row r="150" spans="1:15" s="11" customFormat="1" ht="30" customHeight="1" x14ac:dyDescent="0.2">
      <c r="A150" s="52" t="s">
        <v>22</v>
      </c>
      <c r="B150" s="47" t="s">
        <v>55</v>
      </c>
      <c r="C150" s="46">
        <v>40</v>
      </c>
      <c r="D150" s="24">
        <v>3</v>
      </c>
      <c r="E150" s="25">
        <v>1.2</v>
      </c>
      <c r="F150" s="25">
        <v>25.1</v>
      </c>
      <c r="G150" s="25">
        <v>104.8</v>
      </c>
      <c r="H150" s="35">
        <v>7.0000000000000007E-2</v>
      </c>
      <c r="I150" s="35">
        <v>0</v>
      </c>
      <c r="J150" s="35">
        <v>0</v>
      </c>
      <c r="K150" s="35">
        <v>0.3</v>
      </c>
      <c r="L150" s="35">
        <v>9.1999999999999993</v>
      </c>
      <c r="M150" s="35">
        <v>34.799999999999997</v>
      </c>
      <c r="N150" s="35">
        <v>13.2</v>
      </c>
      <c r="O150" s="35">
        <v>0.8</v>
      </c>
    </row>
    <row r="151" spans="1:15" s="11" customFormat="1" ht="30" customHeight="1" x14ac:dyDescent="0.2">
      <c r="A151" s="182" t="s">
        <v>23</v>
      </c>
      <c r="B151" s="182"/>
      <c r="C151" s="182"/>
      <c r="D151" s="106">
        <f>SUM(D148:D150)</f>
        <v>11.7</v>
      </c>
      <c r="E151" s="106">
        <f t="shared" ref="E151:O151" si="24">SUM(E148:E150)</f>
        <v>8.4</v>
      </c>
      <c r="F151" s="106">
        <f t="shared" si="24"/>
        <v>84.4</v>
      </c>
      <c r="G151" s="106">
        <f t="shared" si="24"/>
        <v>441.24</v>
      </c>
      <c r="H151" s="106">
        <f t="shared" si="24"/>
        <v>0.19</v>
      </c>
      <c r="I151" s="106">
        <f t="shared" si="24"/>
        <v>1.3</v>
      </c>
      <c r="J151" s="106">
        <f t="shared" si="24"/>
        <v>0.05</v>
      </c>
      <c r="K151" s="106">
        <f t="shared" si="24"/>
        <v>2.6999999999999997</v>
      </c>
      <c r="L151" s="106">
        <f t="shared" si="24"/>
        <v>239.2</v>
      </c>
      <c r="M151" s="106">
        <f t="shared" si="24"/>
        <v>235.8</v>
      </c>
      <c r="N151" s="106">
        <f t="shared" si="24"/>
        <v>51.2</v>
      </c>
      <c r="O151" s="106">
        <f t="shared" si="24"/>
        <v>2.8</v>
      </c>
    </row>
    <row r="152" spans="1:15" s="11" customFormat="1" ht="30" customHeight="1" x14ac:dyDescent="0.2">
      <c r="A152" s="183" t="s">
        <v>24</v>
      </c>
      <c r="B152" s="183"/>
      <c r="C152" s="183"/>
      <c r="D152" s="183"/>
      <c r="E152" s="183"/>
      <c r="F152" s="183"/>
      <c r="G152" s="183"/>
      <c r="H152" s="183"/>
      <c r="I152" s="183"/>
      <c r="J152" s="183"/>
      <c r="K152" s="183"/>
      <c r="L152" s="183"/>
      <c r="M152" s="183"/>
      <c r="N152" s="183"/>
      <c r="O152" s="183"/>
    </row>
    <row r="153" spans="1:15" s="20" customFormat="1" ht="33" customHeight="1" x14ac:dyDescent="0.2">
      <c r="A153" s="92">
        <v>84</v>
      </c>
      <c r="B153" s="74" t="s">
        <v>100</v>
      </c>
      <c r="C153" s="92" t="s">
        <v>147</v>
      </c>
      <c r="D153" s="70">
        <v>6.3</v>
      </c>
      <c r="E153" s="70">
        <v>5.3</v>
      </c>
      <c r="F153" s="70">
        <v>7.1</v>
      </c>
      <c r="G153" s="70">
        <v>96.5</v>
      </c>
      <c r="H153" s="119">
        <v>0.03</v>
      </c>
      <c r="I153" s="120">
        <v>5.4</v>
      </c>
      <c r="J153" s="120">
        <v>158.6</v>
      </c>
      <c r="K153" s="120">
        <v>0.6</v>
      </c>
      <c r="L153" s="120">
        <v>101.2</v>
      </c>
      <c r="M153" s="120">
        <v>23.03</v>
      </c>
      <c r="N153" s="120">
        <v>7.4</v>
      </c>
      <c r="O153" s="120">
        <v>0.3</v>
      </c>
    </row>
    <row r="154" spans="1:15" s="20" customFormat="1" ht="33.75" customHeight="1" x14ac:dyDescent="0.2">
      <c r="A154" s="66" t="s">
        <v>101</v>
      </c>
      <c r="B154" s="91" t="s">
        <v>102</v>
      </c>
      <c r="C154" s="66" t="s">
        <v>148</v>
      </c>
      <c r="D154" s="68">
        <v>21.1</v>
      </c>
      <c r="E154" s="69">
        <v>22.9</v>
      </c>
      <c r="F154" s="69">
        <v>5.6</v>
      </c>
      <c r="G154" s="69">
        <v>362</v>
      </c>
      <c r="H154" s="69">
        <v>0.4</v>
      </c>
      <c r="I154" s="69">
        <v>10.4</v>
      </c>
      <c r="J154" s="69">
        <v>121</v>
      </c>
      <c r="K154" s="69">
        <v>0</v>
      </c>
      <c r="L154" s="69">
        <v>123.3</v>
      </c>
      <c r="M154" s="69">
        <v>173.1</v>
      </c>
      <c r="N154" s="69">
        <v>20.8</v>
      </c>
      <c r="O154" s="69">
        <v>0.5</v>
      </c>
    </row>
    <row r="155" spans="1:15" s="20" customFormat="1" ht="33" customHeight="1" x14ac:dyDescent="0.2">
      <c r="A155" s="66">
        <v>323</v>
      </c>
      <c r="B155" s="91" t="s">
        <v>96</v>
      </c>
      <c r="C155" s="92">
        <v>180</v>
      </c>
      <c r="D155" s="68">
        <v>4.3</v>
      </c>
      <c r="E155" s="69">
        <v>6</v>
      </c>
      <c r="F155" s="69">
        <v>44.5</v>
      </c>
      <c r="G155" s="69">
        <v>229.8</v>
      </c>
      <c r="H155" s="69">
        <v>0</v>
      </c>
      <c r="I155" s="69">
        <v>0</v>
      </c>
      <c r="J155" s="69">
        <v>45</v>
      </c>
      <c r="K155" s="69">
        <v>1.3</v>
      </c>
      <c r="L155" s="69">
        <v>88.9</v>
      </c>
      <c r="M155" s="69">
        <v>131</v>
      </c>
      <c r="N155" s="69">
        <v>17.399999999999999</v>
      </c>
      <c r="O155" s="69">
        <v>0.6</v>
      </c>
    </row>
    <row r="156" spans="1:15" s="20" customFormat="1" ht="33" customHeight="1" x14ac:dyDescent="0.2">
      <c r="A156" s="66">
        <v>402</v>
      </c>
      <c r="B156" s="67" t="s">
        <v>103</v>
      </c>
      <c r="C156" s="92">
        <v>200</v>
      </c>
      <c r="D156" s="68">
        <v>0.6</v>
      </c>
      <c r="E156" s="70">
        <v>0.1</v>
      </c>
      <c r="F156" s="69">
        <v>45.7</v>
      </c>
      <c r="G156" s="69">
        <v>176</v>
      </c>
      <c r="H156" s="70">
        <v>0.1</v>
      </c>
      <c r="I156" s="70">
        <v>12.3</v>
      </c>
      <c r="J156" s="70">
        <v>35.6</v>
      </c>
      <c r="K156" s="70">
        <v>0.5</v>
      </c>
      <c r="L156" s="70">
        <v>151.19999999999999</v>
      </c>
      <c r="M156" s="70">
        <v>127.6</v>
      </c>
      <c r="N156" s="70">
        <v>25.2</v>
      </c>
      <c r="O156" s="70">
        <v>3.6</v>
      </c>
    </row>
    <row r="157" spans="1:15" s="20" customFormat="1" ht="35.1" customHeight="1" x14ac:dyDescent="0.2">
      <c r="A157" s="14" t="s">
        <v>22</v>
      </c>
      <c r="B157" s="37" t="s">
        <v>48</v>
      </c>
      <c r="C157" s="38">
        <v>40</v>
      </c>
      <c r="D157" s="39">
        <v>2.6</v>
      </c>
      <c r="E157" s="40">
        <v>0.5</v>
      </c>
      <c r="F157" s="40">
        <v>15.8</v>
      </c>
      <c r="G157" s="40">
        <v>78.239999999999995</v>
      </c>
      <c r="H157" s="31">
        <v>0.1</v>
      </c>
      <c r="I157" s="16">
        <v>0</v>
      </c>
      <c r="J157" s="16">
        <v>0</v>
      </c>
      <c r="K157" s="16">
        <v>1.6</v>
      </c>
      <c r="L157" s="31">
        <v>11.6</v>
      </c>
      <c r="M157" s="31">
        <v>13.4</v>
      </c>
      <c r="N157" s="31">
        <v>45.8</v>
      </c>
      <c r="O157" s="31">
        <v>1.2</v>
      </c>
    </row>
    <row r="158" spans="1:15" s="11" customFormat="1" ht="30" customHeight="1" x14ac:dyDescent="0.2">
      <c r="A158" s="182" t="s">
        <v>25</v>
      </c>
      <c r="B158" s="182"/>
      <c r="C158" s="182"/>
      <c r="D158" s="106">
        <f>SUM(D153:D157)</f>
        <v>34.900000000000006</v>
      </c>
      <c r="E158" s="106">
        <f t="shared" ref="E158:O158" si="25">SUM(E153:E157)</f>
        <v>34.800000000000004</v>
      </c>
      <c r="F158" s="106">
        <f t="shared" si="25"/>
        <v>118.7</v>
      </c>
      <c r="G158" s="107">
        <f t="shared" si="25"/>
        <v>942.54</v>
      </c>
      <c r="H158" s="106">
        <f t="shared" si="25"/>
        <v>0.63</v>
      </c>
      <c r="I158" s="106">
        <f t="shared" si="25"/>
        <v>28.1</v>
      </c>
      <c r="J158" s="106">
        <f t="shared" si="25"/>
        <v>360.20000000000005</v>
      </c>
      <c r="K158" s="106">
        <f t="shared" si="25"/>
        <v>4</v>
      </c>
      <c r="L158" s="106">
        <f t="shared" si="25"/>
        <v>476.2</v>
      </c>
      <c r="M158" s="106">
        <f t="shared" si="25"/>
        <v>468.13</v>
      </c>
      <c r="N158" s="106">
        <f t="shared" si="25"/>
        <v>116.6</v>
      </c>
      <c r="O158" s="106">
        <f t="shared" si="25"/>
        <v>6.2</v>
      </c>
    </row>
    <row r="159" spans="1:15" s="11" customFormat="1" ht="30" customHeight="1" x14ac:dyDescent="0.2">
      <c r="A159" s="183" t="s">
        <v>26</v>
      </c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</row>
    <row r="160" spans="1:15" s="20" customFormat="1" ht="30" customHeight="1" x14ac:dyDescent="0.2">
      <c r="A160" s="55">
        <v>431</v>
      </c>
      <c r="B160" s="74" t="s">
        <v>68</v>
      </c>
      <c r="C160" s="14" t="s">
        <v>43</v>
      </c>
      <c r="D160" s="30">
        <v>0.3</v>
      </c>
      <c r="E160" s="31">
        <v>0</v>
      </c>
      <c r="F160" s="31">
        <v>15.2</v>
      </c>
      <c r="G160" s="17">
        <v>62</v>
      </c>
      <c r="H160" s="31">
        <v>0</v>
      </c>
      <c r="I160" s="31">
        <v>7</v>
      </c>
      <c r="J160" s="31">
        <v>0</v>
      </c>
      <c r="K160" s="16">
        <v>0</v>
      </c>
      <c r="L160" s="31">
        <v>7.4</v>
      </c>
      <c r="M160" s="31">
        <v>9</v>
      </c>
      <c r="N160" s="31">
        <v>0</v>
      </c>
      <c r="O160" s="31">
        <v>0.1</v>
      </c>
    </row>
    <row r="161" spans="1:15" s="11" customFormat="1" ht="30" customHeight="1" x14ac:dyDescent="0.2">
      <c r="A161" s="52" t="s">
        <v>22</v>
      </c>
      <c r="B161" s="47" t="s">
        <v>95</v>
      </c>
      <c r="C161" s="29">
        <v>40</v>
      </c>
      <c r="D161" s="30">
        <v>1.1000000000000001</v>
      </c>
      <c r="E161" s="17">
        <v>2.16</v>
      </c>
      <c r="F161" s="31">
        <v>18.399999999999999</v>
      </c>
      <c r="G161" s="31">
        <v>137.6</v>
      </c>
      <c r="H161" s="31">
        <v>0</v>
      </c>
      <c r="I161" s="31">
        <v>0</v>
      </c>
      <c r="J161" s="31">
        <v>0</v>
      </c>
      <c r="K161" s="16">
        <v>0.2</v>
      </c>
      <c r="L161" s="17">
        <v>0.53</v>
      </c>
      <c r="M161" s="31">
        <v>4.3</v>
      </c>
      <c r="N161" s="31">
        <v>0</v>
      </c>
      <c r="O161" s="31">
        <v>0</v>
      </c>
    </row>
    <row r="162" spans="1:15" s="11" customFormat="1" ht="30" customHeight="1" x14ac:dyDescent="0.2">
      <c r="A162" s="182" t="s">
        <v>27</v>
      </c>
      <c r="B162" s="182"/>
      <c r="C162" s="182"/>
      <c r="D162" s="106">
        <f>SUM(D160:D161)</f>
        <v>1.4000000000000001</v>
      </c>
      <c r="E162" s="106">
        <f t="shared" ref="E162:O162" si="26">SUM(E160:E161)</f>
        <v>2.16</v>
      </c>
      <c r="F162" s="106">
        <f t="shared" si="26"/>
        <v>33.599999999999994</v>
      </c>
      <c r="G162" s="106">
        <f t="shared" si="26"/>
        <v>199.6</v>
      </c>
      <c r="H162" s="106">
        <f t="shared" si="26"/>
        <v>0</v>
      </c>
      <c r="I162" s="106">
        <f t="shared" si="26"/>
        <v>7</v>
      </c>
      <c r="J162" s="106">
        <f t="shared" si="26"/>
        <v>0</v>
      </c>
      <c r="K162" s="106">
        <f t="shared" si="26"/>
        <v>0.2</v>
      </c>
      <c r="L162" s="107">
        <f t="shared" si="26"/>
        <v>7.9300000000000006</v>
      </c>
      <c r="M162" s="106">
        <f t="shared" si="26"/>
        <v>13.3</v>
      </c>
      <c r="N162" s="106">
        <f t="shared" si="26"/>
        <v>0</v>
      </c>
      <c r="O162" s="106">
        <f t="shared" si="26"/>
        <v>0.1</v>
      </c>
    </row>
    <row r="163" spans="1:15" s="11" customFormat="1" ht="30" customHeight="1" x14ac:dyDescent="0.2">
      <c r="A163" s="183" t="s">
        <v>28</v>
      </c>
      <c r="B163" s="183"/>
      <c r="C163" s="183"/>
      <c r="D163" s="183"/>
      <c r="E163" s="183"/>
      <c r="F163" s="183"/>
      <c r="G163" s="183"/>
      <c r="H163" s="183"/>
      <c r="I163" s="183"/>
      <c r="J163" s="183"/>
      <c r="K163" s="183"/>
      <c r="L163" s="183"/>
      <c r="M163" s="183"/>
      <c r="N163" s="183"/>
      <c r="O163" s="183"/>
    </row>
    <row r="164" spans="1:15" s="11" customFormat="1" ht="30" customHeight="1" x14ac:dyDescent="0.2">
      <c r="A164" s="52" t="s">
        <v>22</v>
      </c>
      <c r="B164" s="47" t="s">
        <v>104</v>
      </c>
      <c r="C164" s="46" t="s">
        <v>153</v>
      </c>
      <c r="D164" s="7">
        <v>19.899999999999999</v>
      </c>
      <c r="E164" s="6">
        <v>49</v>
      </c>
      <c r="F164" s="6">
        <v>8.1</v>
      </c>
      <c r="G164" s="6">
        <v>523.20000000000005</v>
      </c>
      <c r="H164" s="6">
        <v>0</v>
      </c>
      <c r="I164" s="6">
        <v>5.0999999999999996</v>
      </c>
      <c r="J164" s="8">
        <v>0</v>
      </c>
      <c r="K164" s="6">
        <v>3.4</v>
      </c>
      <c r="L164" s="6">
        <v>19.2</v>
      </c>
      <c r="M164" s="45">
        <v>28.7</v>
      </c>
      <c r="N164" s="6">
        <v>11.4</v>
      </c>
      <c r="O164" s="9">
        <v>0.5</v>
      </c>
    </row>
    <row r="165" spans="1:15" s="20" customFormat="1" ht="35.25" customHeight="1" x14ac:dyDescent="0.2">
      <c r="A165" s="66">
        <v>331</v>
      </c>
      <c r="B165" s="67" t="s">
        <v>45</v>
      </c>
      <c r="C165" s="92">
        <v>180</v>
      </c>
      <c r="D165" s="68">
        <v>6.7</v>
      </c>
      <c r="E165" s="69">
        <v>5.8</v>
      </c>
      <c r="F165" s="69">
        <v>43.2</v>
      </c>
      <c r="G165" s="69">
        <v>251.5</v>
      </c>
      <c r="H165" s="69">
        <v>0.01</v>
      </c>
      <c r="I165" s="69">
        <v>0</v>
      </c>
      <c r="J165" s="70">
        <v>0.3</v>
      </c>
      <c r="K165" s="69">
        <v>1.2</v>
      </c>
      <c r="L165" s="69">
        <v>44</v>
      </c>
      <c r="M165" s="69">
        <v>216</v>
      </c>
      <c r="N165" s="69">
        <v>23.1</v>
      </c>
      <c r="O165" s="69">
        <v>2.2999999999999998</v>
      </c>
    </row>
    <row r="166" spans="1:15" s="11" customFormat="1" ht="30" customHeight="1" x14ac:dyDescent="0.2">
      <c r="A166" s="51">
        <v>442</v>
      </c>
      <c r="B166" s="47" t="s">
        <v>105</v>
      </c>
      <c r="C166" s="46">
        <v>200</v>
      </c>
      <c r="D166" s="24">
        <v>0.2</v>
      </c>
      <c r="E166" s="34">
        <v>0.2</v>
      </c>
      <c r="F166" s="25">
        <v>20.9</v>
      </c>
      <c r="G166" s="26">
        <v>111.1</v>
      </c>
      <c r="H166" s="35">
        <v>0.02</v>
      </c>
      <c r="I166" s="35">
        <v>6</v>
      </c>
      <c r="J166" s="35">
        <v>2</v>
      </c>
      <c r="K166" s="35">
        <v>0.01</v>
      </c>
      <c r="L166" s="36">
        <v>4.54</v>
      </c>
      <c r="M166" s="35">
        <v>81.400000000000006</v>
      </c>
      <c r="N166" s="36">
        <v>3.64</v>
      </c>
      <c r="O166" s="35">
        <v>0.18</v>
      </c>
    </row>
    <row r="167" spans="1:15" s="11" customFormat="1" ht="30" customHeight="1" x14ac:dyDescent="0.2">
      <c r="A167" s="52" t="s">
        <v>22</v>
      </c>
      <c r="B167" s="47" t="s">
        <v>63</v>
      </c>
      <c r="C167" s="46">
        <v>100</v>
      </c>
      <c r="D167" s="49">
        <v>0.4</v>
      </c>
      <c r="E167" s="16">
        <v>0.4</v>
      </c>
      <c r="F167" s="16">
        <v>9.8000000000000007</v>
      </c>
      <c r="G167" s="17">
        <v>47</v>
      </c>
      <c r="H167" s="31">
        <v>0</v>
      </c>
      <c r="I167" s="16">
        <v>10</v>
      </c>
      <c r="J167" s="16">
        <v>0</v>
      </c>
      <c r="K167" s="16">
        <v>0.6</v>
      </c>
      <c r="L167" s="16">
        <v>16</v>
      </c>
      <c r="M167" s="16">
        <v>11</v>
      </c>
      <c r="N167" s="16">
        <v>8</v>
      </c>
      <c r="O167" s="16">
        <v>2.2000000000000002</v>
      </c>
    </row>
    <row r="168" spans="1:15" s="20" customFormat="1" ht="30" customHeight="1" x14ac:dyDescent="0.2">
      <c r="A168" s="53" t="s">
        <v>22</v>
      </c>
      <c r="B168" s="37" t="s">
        <v>48</v>
      </c>
      <c r="C168" s="38">
        <v>40</v>
      </c>
      <c r="D168" s="39">
        <v>2.6</v>
      </c>
      <c r="E168" s="40">
        <v>0.5</v>
      </c>
      <c r="F168" s="40">
        <v>15.8</v>
      </c>
      <c r="G168" s="40">
        <v>78.239999999999995</v>
      </c>
      <c r="H168" s="31">
        <v>0.1</v>
      </c>
      <c r="I168" s="16">
        <v>0</v>
      </c>
      <c r="J168" s="16">
        <v>0</v>
      </c>
      <c r="K168" s="16">
        <v>1.6</v>
      </c>
      <c r="L168" s="31">
        <v>11.6</v>
      </c>
      <c r="M168" s="31">
        <v>13.4</v>
      </c>
      <c r="N168" s="31">
        <v>45.8</v>
      </c>
      <c r="O168" s="31">
        <v>1.2</v>
      </c>
    </row>
    <row r="169" spans="1:15" s="11" customFormat="1" ht="30" customHeight="1" x14ac:dyDescent="0.2">
      <c r="A169" s="182" t="s">
        <v>29</v>
      </c>
      <c r="B169" s="182"/>
      <c r="C169" s="182"/>
      <c r="D169" s="107">
        <f>SUM(D164:D168)</f>
        <v>29.799999999999997</v>
      </c>
      <c r="E169" s="107">
        <f t="shared" ref="E169:O169" si="27">SUM(E164:E168)</f>
        <v>55.9</v>
      </c>
      <c r="F169" s="107">
        <f t="shared" si="27"/>
        <v>97.8</v>
      </c>
      <c r="G169" s="107">
        <f t="shared" si="27"/>
        <v>1011.0400000000001</v>
      </c>
      <c r="H169" s="107">
        <f t="shared" si="27"/>
        <v>0.13</v>
      </c>
      <c r="I169" s="107">
        <f t="shared" si="27"/>
        <v>21.1</v>
      </c>
      <c r="J169" s="107">
        <f t="shared" si="27"/>
        <v>2.2999999999999998</v>
      </c>
      <c r="K169" s="107">
        <f t="shared" si="27"/>
        <v>6.8099999999999987</v>
      </c>
      <c r="L169" s="107">
        <f t="shared" si="27"/>
        <v>95.34</v>
      </c>
      <c r="M169" s="107">
        <f t="shared" si="27"/>
        <v>350.5</v>
      </c>
      <c r="N169" s="107">
        <f t="shared" si="27"/>
        <v>91.94</v>
      </c>
      <c r="O169" s="107">
        <f t="shared" si="27"/>
        <v>6.38</v>
      </c>
    </row>
    <row r="170" spans="1:15" s="11" customFormat="1" ht="30" customHeight="1" x14ac:dyDescent="0.2">
      <c r="A170" s="183" t="s">
        <v>30</v>
      </c>
      <c r="B170" s="183"/>
      <c r="C170" s="183"/>
      <c r="D170" s="183"/>
      <c r="E170" s="183"/>
      <c r="F170" s="183"/>
      <c r="G170" s="183"/>
      <c r="H170" s="183"/>
      <c r="I170" s="183"/>
      <c r="J170" s="183"/>
      <c r="K170" s="183"/>
      <c r="L170" s="183"/>
      <c r="M170" s="183"/>
      <c r="N170" s="183"/>
      <c r="O170" s="183"/>
    </row>
    <row r="171" spans="1:15" s="11" customFormat="1" ht="30" customHeight="1" x14ac:dyDescent="0.2">
      <c r="A171" s="51">
        <v>435</v>
      </c>
      <c r="B171" s="47" t="s">
        <v>65</v>
      </c>
      <c r="C171" s="46">
        <v>200</v>
      </c>
      <c r="D171" s="30">
        <v>6.1</v>
      </c>
      <c r="E171" s="31">
        <v>5.3</v>
      </c>
      <c r="F171" s="31">
        <v>10.1</v>
      </c>
      <c r="G171" s="31">
        <v>113</v>
      </c>
      <c r="H171" s="31">
        <v>0</v>
      </c>
      <c r="I171" s="31">
        <v>1</v>
      </c>
      <c r="J171" s="31">
        <v>0.04</v>
      </c>
      <c r="K171" s="16">
        <v>0</v>
      </c>
      <c r="L171" s="31">
        <v>290</v>
      </c>
      <c r="M171" s="31">
        <v>950</v>
      </c>
      <c r="N171" s="31">
        <v>140</v>
      </c>
      <c r="O171" s="16">
        <v>0</v>
      </c>
    </row>
    <row r="172" spans="1:15" s="11" customFormat="1" ht="30" customHeight="1" x14ac:dyDescent="0.2">
      <c r="A172" s="51">
        <v>467</v>
      </c>
      <c r="B172" s="47" t="s">
        <v>79</v>
      </c>
      <c r="C172" s="46">
        <v>60</v>
      </c>
      <c r="D172" s="109">
        <v>4.0999999999999996</v>
      </c>
      <c r="E172" s="110">
        <v>7.4</v>
      </c>
      <c r="F172" s="110">
        <v>37.4</v>
      </c>
      <c r="G172" s="111">
        <v>239.77</v>
      </c>
      <c r="H172" s="110">
        <v>7.0000000000000007E-2</v>
      </c>
      <c r="I172" s="112">
        <v>0</v>
      </c>
      <c r="J172" s="110">
        <v>0.05</v>
      </c>
      <c r="K172" s="112">
        <v>0</v>
      </c>
      <c r="L172" s="112">
        <v>9</v>
      </c>
      <c r="M172" s="113">
        <v>33.6</v>
      </c>
      <c r="N172" s="110">
        <v>6</v>
      </c>
      <c r="O172" s="114">
        <v>0.3</v>
      </c>
    </row>
    <row r="173" spans="1:15" s="11" customFormat="1" ht="30" customHeight="1" x14ac:dyDescent="0.2">
      <c r="A173" s="182" t="s">
        <v>31</v>
      </c>
      <c r="B173" s="182"/>
      <c r="C173" s="182"/>
      <c r="D173" s="107">
        <f>SUM(D171:D172)</f>
        <v>10.199999999999999</v>
      </c>
      <c r="E173" s="107">
        <f t="shared" ref="E173:O173" si="28">SUM(E171:E172)</f>
        <v>12.7</v>
      </c>
      <c r="F173" s="107">
        <f t="shared" si="28"/>
        <v>47.5</v>
      </c>
      <c r="G173" s="107">
        <f t="shared" si="28"/>
        <v>352.77</v>
      </c>
      <c r="H173" s="107">
        <f t="shared" si="28"/>
        <v>7.0000000000000007E-2</v>
      </c>
      <c r="I173" s="107">
        <f t="shared" si="28"/>
        <v>1</v>
      </c>
      <c r="J173" s="107">
        <f t="shared" si="28"/>
        <v>0.09</v>
      </c>
      <c r="K173" s="107">
        <f t="shared" si="28"/>
        <v>0</v>
      </c>
      <c r="L173" s="107">
        <f t="shared" si="28"/>
        <v>299</v>
      </c>
      <c r="M173" s="107">
        <f t="shared" si="28"/>
        <v>983.6</v>
      </c>
      <c r="N173" s="107">
        <f t="shared" si="28"/>
        <v>146</v>
      </c>
      <c r="O173" s="107">
        <f t="shared" si="28"/>
        <v>0.3</v>
      </c>
    </row>
    <row r="174" spans="1:15" s="11" customFormat="1" ht="30" customHeight="1" x14ac:dyDescent="0.2">
      <c r="A174" s="182" t="s">
        <v>32</v>
      </c>
      <c r="B174" s="182"/>
      <c r="C174" s="182"/>
      <c r="D174" s="107">
        <f>D173+D169+D162+D158+D151</f>
        <v>88.000000000000014</v>
      </c>
      <c r="E174" s="107">
        <f t="shared" ref="E174:O174" si="29">E173+E169+E162+E158+E151</f>
        <v>113.96000000000001</v>
      </c>
      <c r="F174" s="107">
        <f t="shared" si="29"/>
        <v>382</v>
      </c>
      <c r="G174" s="107">
        <f t="shared" si="29"/>
        <v>2947.1899999999996</v>
      </c>
      <c r="H174" s="107">
        <f t="shared" si="29"/>
        <v>1.02</v>
      </c>
      <c r="I174" s="107">
        <f t="shared" si="29"/>
        <v>58.5</v>
      </c>
      <c r="J174" s="107">
        <f t="shared" si="29"/>
        <v>362.64000000000004</v>
      </c>
      <c r="K174" s="107">
        <f t="shared" si="29"/>
        <v>13.709999999999997</v>
      </c>
      <c r="L174" s="107">
        <f t="shared" si="29"/>
        <v>1117.67</v>
      </c>
      <c r="M174" s="107">
        <f t="shared" si="29"/>
        <v>2051.33</v>
      </c>
      <c r="N174" s="107">
        <f t="shared" si="29"/>
        <v>405.73999999999995</v>
      </c>
      <c r="O174" s="107">
        <f t="shared" si="29"/>
        <v>15.780000000000001</v>
      </c>
    </row>
    <row r="175" spans="1:15" s="20" customFormat="1" ht="65.25" customHeight="1" x14ac:dyDescent="0.2">
      <c r="A175" s="166" t="s">
        <v>77</v>
      </c>
      <c r="B175" s="166"/>
      <c r="C175" s="166"/>
      <c r="D175" s="166"/>
      <c r="E175" s="166"/>
      <c r="F175" s="166"/>
      <c r="G175" s="166"/>
      <c r="H175" s="166"/>
      <c r="I175" s="166"/>
      <c r="J175" s="166"/>
      <c r="K175" s="166"/>
      <c r="L175" s="166"/>
      <c r="M175" s="166"/>
      <c r="N175" s="166"/>
      <c r="O175" s="166"/>
    </row>
    <row r="176" spans="1:15" ht="30" customHeight="1" x14ac:dyDescent="0.2">
      <c r="A176" s="3"/>
      <c r="B176" s="4"/>
      <c r="C176" s="5"/>
      <c r="D176" s="174" t="s">
        <v>0</v>
      </c>
      <c r="E176" s="174"/>
      <c r="F176" s="177" t="s">
        <v>40</v>
      </c>
      <c r="G176" s="177"/>
      <c r="H176" s="12"/>
      <c r="I176" s="175"/>
      <c r="J176" s="175"/>
      <c r="K176" s="12"/>
      <c r="L176" s="5"/>
      <c r="M176" s="5"/>
      <c r="N176" s="5"/>
      <c r="O176" s="5"/>
    </row>
    <row r="177" spans="1:15" ht="30" customHeight="1" x14ac:dyDescent="0.2">
      <c r="A177" s="2"/>
      <c r="B177" s="5"/>
      <c r="C177" s="5"/>
      <c r="D177" s="174" t="s">
        <v>2</v>
      </c>
      <c r="E177" s="174"/>
      <c r="F177" s="13">
        <v>1</v>
      </c>
      <c r="G177" s="12"/>
      <c r="H177" s="12"/>
      <c r="I177" s="175" t="s">
        <v>3</v>
      </c>
      <c r="J177" s="175"/>
      <c r="K177" s="80" t="s">
        <v>78</v>
      </c>
      <c r="L177" s="5"/>
      <c r="M177" s="5"/>
      <c r="N177" s="5"/>
      <c r="O177" s="5"/>
    </row>
    <row r="178" spans="1:15" s="11" customFormat="1" ht="30" customHeight="1" x14ac:dyDescent="0.2">
      <c r="A178" s="196" t="s">
        <v>4</v>
      </c>
      <c r="B178" s="196" t="s">
        <v>5</v>
      </c>
      <c r="C178" s="196" t="s">
        <v>6</v>
      </c>
      <c r="D178" s="198" t="s">
        <v>7</v>
      </c>
      <c r="E178" s="198"/>
      <c r="F178" s="198"/>
      <c r="G178" s="196" t="s">
        <v>8</v>
      </c>
      <c r="H178" s="198" t="s">
        <v>9</v>
      </c>
      <c r="I178" s="198"/>
      <c r="J178" s="198"/>
      <c r="K178" s="198"/>
      <c r="L178" s="199" t="s">
        <v>10</v>
      </c>
      <c r="M178" s="199"/>
      <c r="N178" s="199"/>
      <c r="O178" s="199"/>
    </row>
    <row r="179" spans="1:15" s="75" customFormat="1" ht="30" customHeight="1" x14ac:dyDescent="0.2">
      <c r="A179" s="197"/>
      <c r="B179" s="197"/>
      <c r="C179" s="197"/>
      <c r="D179" s="49" t="s">
        <v>11</v>
      </c>
      <c r="E179" s="49" t="s">
        <v>12</v>
      </c>
      <c r="F179" s="49" t="s">
        <v>13</v>
      </c>
      <c r="G179" s="197"/>
      <c r="H179" s="49" t="s">
        <v>14</v>
      </c>
      <c r="I179" s="49" t="s">
        <v>15</v>
      </c>
      <c r="J179" s="49" t="s">
        <v>16</v>
      </c>
      <c r="K179" s="49" t="s">
        <v>70</v>
      </c>
      <c r="L179" s="49" t="s">
        <v>17</v>
      </c>
      <c r="M179" s="49" t="s">
        <v>18</v>
      </c>
      <c r="N179" s="49" t="s">
        <v>19</v>
      </c>
      <c r="O179" s="49" t="s">
        <v>20</v>
      </c>
    </row>
    <row r="180" spans="1:15" s="89" customFormat="1" ht="22.5" customHeight="1" x14ac:dyDescent="0.2">
      <c r="A180" s="7">
        <v>1</v>
      </c>
      <c r="B180" s="44">
        <v>2</v>
      </c>
      <c r="C180" s="7">
        <v>3</v>
      </c>
      <c r="D180" s="7">
        <v>4</v>
      </c>
      <c r="E180" s="7">
        <v>5</v>
      </c>
      <c r="F180" s="7">
        <v>6</v>
      </c>
      <c r="G180" s="7">
        <v>7</v>
      </c>
      <c r="H180" s="7">
        <v>8</v>
      </c>
      <c r="I180" s="7">
        <v>9</v>
      </c>
      <c r="J180" s="7">
        <v>10</v>
      </c>
      <c r="K180" s="7">
        <v>11</v>
      </c>
      <c r="L180" s="7">
        <v>12</v>
      </c>
      <c r="M180" s="44">
        <v>13</v>
      </c>
      <c r="N180" s="7">
        <v>14</v>
      </c>
      <c r="O180" s="10">
        <v>15</v>
      </c>
    </row>
    <row r="181" spans="1:15" s="11" customFormat="1" ht="30" customHeight="1" x14ac:dyDescent="0.2">
      <c r="A181" s="176" t="s">
        <v>21</v>
      </c>
      <c r="B181" s="176"/>
      <c r="C181" s="176"/>
      <c r="D181" s="176"/>
      <c r="E181" s="176"/>
      <c r="F181" s="176"/>
      <c r="G181" s="176"/>
      <c r="H181" s="176"/>
      <c r="I181" s="176"/>
      <c r="J181" s="176"/>
      <c r="K181" s="176"/>
      <c r="L181" s="176"/>
      <c r="M181" s="176"/>
      <c r="N181" s="176"/>
      <c r="O181" s="176"/>
    </row>
    <row r="182" spans="1:15" s="11" customFormat="1" ht="30" customHeight="1" x14ac:dyDescent="0.2">
      <c r="A182" s="51">
        <v>112</v>
      </c>
      <c r="B182" s="47" t="s">
        <v>106</v>
      </c>
      <c r="C182" s="46" t="s">
        <v>147</v>
      </c>
      <c r="D182" s="30">
        <v>5.8</v>
      </c>
      <c r="E182" s="31">
        <v>9.1999999999999993</v>
      </c>
      <c r="F182" s="31">
        <v>27.1</v>
      </c>
      <c r="G182" s="17">
        <v>223</v>
      </c>
      <c r="H182" s="31">
        <v>0.1</v>
      </c>
      <c r="I182" s="16">
        <v>1.9</v>
      </c>
      <c r="J182" s="31">
        <v>0.1</v>
      </c>
      <c r="K182" s="16">
        <v>0.2</v>
      </c>
      <c r="L182" s="31">
        <v>156.30000000000001</v>
      </c>
      <c r="M182" s="31">
        <v>148.80000000000001</v>
      </c>
      <c r="N182" s="31">
        <v>23.6</v>
      </c>
      <c r="O182" s="31">
        <v>0.4</v>
      </c>
    </row>
    <row r="183" spans="1:15" s="98" customFormat="1" ht="30" customHeight="1" x14ac:dyDescent="0.2">
      <c r="A183" s="54">
        <v>432</v>
      </c>
      <c r="B183" s="71" t="s">
        <v>58</v>
      </c>
      <c r="C183" s="21">
        <v>200</v>
      </c>
      <c r="D183" s="73">
        <v>1.5</v>
      </c>
      <c r="E183" s="27">
        <v>1.3</v>
      </c>
      <c r="F183" s="27">
        <v>22.3</v>
      </c>
      <c r="G183" s="35">
        <v>107</v>
      </c>
      <c r="H183" s="35">
        <v>0.5</v>
      </c>
      <c r="I183" s="35">
        <v>0.01</v>
      </c>
      <c r="J183" s="35">
        <v>0</v>
      </c>
      <c r="K183" s="35">
        <v>0</v>
      </c>
      <c r="L183" s="35">
        <v>61</v>
      </c>
      <c r="M183" s="35">
        <v>45</v>
      </c>
      <c r="N183" s="35">
        <v>7</v>
      </c>
      <c r="O183" s="35">
        <v>1</v>
      </c>
    </row>
    <row r="184" spans="1:15" s="11" customFormat="1" ht="30" customHeight="1" x14ac:dyDescent="0.2">
      <c r="A184" s="52" t="s">
        <v>22</v>
      </c>
      <c r="B184" s="47" t="s">
        <v>55</v>
      </c>
      <c r="C184" s="46">
        <v>40</v>
      </c>
      <c r="D184" s="24">
        <v>3</v>
      </c>
      <c r="E184" s="25">
        <v>1.2</v>
      </c>
      <c r="F184" s="25">
        <v>25.1</v>
      </c>
      <c r="G184" s="25">
        <v>104.8</v>
      </c>
      <c r="H184" s="35">
        <v>7.0000000000000007E-2</v>
      </c>
      <c r="I184" s="35">
        <v>0</v>
      </c>
      <c r="J184" s="35">
        <v>0</v>
      </c>
      <c r="K184" s="35">
        <v>0.3</v>
      </c>
      <c r="L184" s="35">
        <v>9.1999999999999993</v>
      </c>
      <c r="M184" s="35">
        <v>34.799999999999997</v>
      </c>
      <c r="N184" s="35">
        <v>13.2</v>
      </c>
      <c r="O184" s="35">
        <v>0.8</v>
      </c>
    </row>
    <row r="185" spans="1:15" s="11" customFormat="1" ht="30" customHeight="1" x14ac:dyDescent="0.2">
      <c r="A185" s="165" t="s">
        <v>23</v>
      </c>
      <c r="B185" s="165"/>
      <c r="C185" s="165"/>
      <c r="D185" s="106">
        <f>SUM(D182:D184)</f>
        <v>10.3</v>
      </c>
      <c r="E185" s="106">
        <f t="shared" ref="E185:O185" si="30">SUM(E182:E184)</f>
        <v>11.7</v>
      </c>
      <c r="F185" s="106">
        <f t="shared" si="30"/>
        <v>74.5</v>
      </c>
      <c r="G185" s="106">
        <f t="shared" si="30"/>
        <v>434.8</v>
      </c>
      <c r="H185" s="106">
        <f t="shared" si="30"/>
        <v>0.66999999999999993</v>
      </c>
      <c r="I185" s="106">
        <f t="shared" si="30"/>
        <v>1.91</v>
      </c>
      <c r="J185" s="106">
        <f t="shared" si="30"/>
        <v>0.1</v>
      </c>
      <c r="K185" s="106">
        <f t="shared" si="30"/>
        <v>0.5</v>
      </c>
      <c r="L185" s="106">
        <f t="shared" si="30"/>
        <v>226.5</v>
      </c>
      <c r="M185" s="106">
        <f t="shared" si="30"/>
        <v>228.60000000000002</v>
      </c>
      <c r="N185" s="106">
        <f t="shared" si="30"/>
        <v>43.8</v>
      </c>
      <c r="O185" s="106">
        <f t="shared" si="30"/>
        <v>2.2000000000000002</v>
      </c>
    </row>
    <row r="186" spans="1:15" s="11" customFormat="1" ht="30" customHeight="1" x14ac:dyDescent="0.2">
      <c r="A186" s="176" t="s">
        <v>24</v>
      </c>
      <c r="B186" s="176"/>
      <c r="C186" s="176"/>
      <c r="D186" s="176"/>
      <c r="E186" s="176"/>
      <c r="F186" s="176"/>
      <c r="G186" s="176"/>
      <c r="H186" s="176"/>
      <c r="I186" s="176"/>
      <c r="J186" s="176"/>
      <c r="K186" s="176"/>
      <c r="L186" s="176"/>
      <c r="M186" s="176"/>
      <c r="N186" s="176"/>
      <c r="O186" s="176"/>
    </row>
    <row r="187" spans="1:15" s="125" customFormat="1" ht="32.25" customHeight="1" x14ac:dyDescent="0.2">
      <c r="A187" s="92">
        <v>88</v>
      </c>
      <c r="B187" s="99" t="s">
        <v>107</v>
      </c>
      <c r="C187" s="92" t="s">
        <v>147</v>
      </c>
      <c r="D187" s="70">
        <v>3.2</v>
      </c>
      <c r="E187" s="70">
        <v>5.3</v>
      </c>
      <c r="F187" s="70">
        <v>14.3</v>
      </c>
      <c r="G187" s="70">
        <v>136.9</v>
      </c>
      <c r="H187" s="69">
        <v>0.05</v>
      </c>
      <c r="I187" s="69">
        <v>23</v>
      </c>
      <c r="J187" s="69">
        <v>174</v>
      </c>
      <c r="K187" s="69">
        <v>0.4</v>
      </c>
      <c r="L187" s="69">
        <v>46</v>
      </c>
      <c r="M187" s="69">
        <v>64</v>
      </c>
      <c r="N187" s="69">
        <v>21</v>
      </c>
      <c r="O187" s="69">
        <v>0.7</v>
      </c>
    </row>
    <row r="188" spans="1:15" s="125" customFormat="1" ht="34.5" customHeight="1" x14ac:dyDescent="0.2">
      <c r="A188" s="66" t="s">
        <v>22</v>
      </c>
      <c r="B188" s="67" t="s">
        <v>108</v>
      </c>
      <c r="C188" s="66">
        <v>120</v>
      </c>
      <c r="D188" s="68">
        <v>22.7</v>
      </c>
      <c r="E188" s="69">
        <v>17.600000000000001</v>
      </c>
      <c r="F188" s="69">
        <v>11.7</v>
      </c>
      <c r="G188" s="69">
        <v>368.5</v>
      </c>
      <c r="H188" s="69">
        <v>0.01</v>
      </c>
      <c r="I188" s="69">
        <v>1.3</v>
      </c>
      <c r="J188" s="70">
        <v>78</v>
      </c>
      <c r="K188" s="69">
        <v>0.8</v>
      </c>
      <c r="L188" s="69">
        <v>86.9</v>
      </c>
      <c r="M188" s="69">
        <v>270</v>
      </c>
      <c r="N188" s="69">
        <v>49</v>
      </c>
      <c r="O188" s="69">
        <v>2.8</v>
      </c>
    </row>
    <row r="189" spans="1:15" s="20" customFormat="1" ht="34.5" customHeight="1" x14ac:dyDescent="0.2">
      <c r="A189" s="66">
        <v>335</v>
      </c>
      <c r="B189" s="67" t="s">
        <v>109</v>
      </c>
      <c r="C189" s="92">
        <v>180</v>
      </c>
      <c r="D189" s="68">
        <v>4.0999999999999996</v>
      </c>
      <c r="E189" s="69">
        <v>9.9</v>
      </c>
      <c r="F189" s="69">
        <v>32.9</v>
      </c>
      <c r="G189" s="69">
        <v>180.7</v>
      </c>
      <c r="H189" s="70">
        <v>0.03</v>
      </c>
      <c r="I189" s="70">
        <v>0</v>
      </c>
      <c r="J189" s="70">
        <v>110</v>
      </c>
      <c r="K189" s="70">
        <v>0.6</v>
      </c>
      <c r="L189" s="69">
        <v>268</v>
      </c>
      <c r="M189" s="69">
        <v>73.2</v>
      </c>
      <c r="N189" s="69">
        <v>22.8</v>
      </c>
      <c r="O189" s="69">
        <v>1.7</v>
      </c>
    </row>
    <row r="190" spans="1:15" s="20" customFormat="1" ht="34.5" customHeight="1" x14ac:dyDescent="0.2">
      <c r="A190" s="66">
        <v>431</v>
      </c>
      <c r="B190" s="91" t="s">
        <v>68</v>
      </c>
      <c r="C190" s="92" t="s">
        <v>43</v>
      </c>
      <c r="D190" s="68">
        <v>0.3</v>
      </c>
      <c r="E190" s="69">
        <v>0</v>
      </c>
      <c r="F190" s="69">
        <v>25.2</v>
      </c>
      <c r="G190" s="93">
        <v>61</v>
      </c>
      <c r="H190" s="69">
        <v>0</v>
      </c>
      <c r="I190" s="69">
        <v>4</v>
      </c>
      <c r="J190" s="69">
        <v>0</v>
      </c>
      <c r="K190" s="70">
        <v>0</v>
      </c>
      <c r="L190" s="69">
        <v>7.4</v>
      </c>
      <c r="M190" s="69">
        <v>9</v>
      </c>
      <c r="N190" s="69">
        <v>5</v>
      </c>
      <c r="O190" s="69">
        <v>0.1</v>
      </c>
    </row>
    <row r="191" spans="1:15" s="125" customFormat="1" ht="35.1" customHeight="1" x14ac:dyDescent="0.2">
      <c r="A191" s="92" t="s">
        <v>22</v>
      </c>
      <c r="B191" s="121" t="s">
        <v>48</v>
      </c>
      <c r="C191" s="66">
        <v>50</v>
      </c>
      <c r="D191" s="120">
        <v>3.25</v>
      </c>
      <c r="E191" s="93">
        <v>0.62</v>
      </c>
      <c r="F191" s="93">
        <v>19.75</v>
      </c>
      <c r="G191" s="93">
        <v>97.8</v>
      </c>
      <c r="H191" s="93">
        <v>0.1</v>
      </c>
      <c r="I191" s="93">
        <v>0</v>
      </c>
      <c r="J191" s="93">
        <v>0</v>
      </c>
      <c r="K191" s="93">
        <v>2</v>
      </c>
      <c r="L191" s="93">
        <v>14.5</v>
      </c>
      <c r="M191" s="93">
        <v>16.8</v>
      </c>
      <c r="N191" s="93">
        <v>16</v>
      </c>
      <c r="O191" s="93">
        <v>0.9</v>
      </c>
    </row>
    <row r="192" spans="1:15" s="11" customFormat="1" ht="30" customHeight="1" x14ac:dyDescent="0.2">
      <c r="A192" s="165" t="s">
        <v>25</v>
      </c>
      <c r="B192" s="165"/>
      <c r="C192" s="165"/>
      <c r="D192" s="106">
        <f>SUM(D187:D191)</f>
        <v>33.549999999999997</v>
      </c>
      <c r="E192" s="106">
        <f t="shared" ref="E192:O192" si="31">SUM(E187:E191)</f>
        <v>33.42</v>
      </c>
      <c r="F192" s="106">
        <f t="shared" si="31"/>
        <v>103.85</v>
      </c>
      <c r="G192" s="106">
        <f t="shared" si="31"/>
        <v>844.89999999999986</v>
      </c>
      <c r="H192" s="106">
        <f t="shared" si="31"/>
        <v>0.19</v>
      </c>
      <c r="I192" s="106">
        <f t="shared" si="31"/>
        <v>28.3</v>
      </c>
      <c r="J192" s="106">
        <f t="shared" si="31"/>
        <v>362</v>
      </c>
      <c r="K192" s="106">
        <f t="shared" si="31"/>
        <v>3.8000000000000003</v>
      </c>
      <c r="L192" s="106">
        <f t="shared" si="31"/>
        <v>422.79999999999995</v>
      </c>
      <c r="M192" s="106">
        <f t="shared" si="31"/>
        <v>433</v>
      </c>
      <c r="N192" s="106">
        <f t="shared" si="31"/>
        <v>113.8</v>
      </c>
      <c r="O192" s="106">
        <f t="shared" si="31"/>
        <v>6.2</v>
      </c>
    </row>
    <row r="193" spans="1:15" s="11" customFormat="1" ht="30" customHeight="1" x14ac:dyDescent="0.2">
      <c r="A193" s="176" t="s">
        <v>26</v>
      </c>
      <c r="B193" s="176"/>
      <c r="C193" s="176"/>
      <c r="D193" s="176"/>
      <c r="E193" s="176"/>
      <c r="F193" s="176"/>
      <c r="G193" s="176"/>
      <c r="H193" s="176"/>
      <c r="I193" s="176"/>
      <c r="J193" s="176"/>
      <c r="K193" s="176"/>
      <c r="L193" s="176"/>
      <c r="M193" s="176"/>
      <c r="N193" s="176"/>
      <c r="O193" s="176"/>
    </row>
    <row r="194" spans="1:15" s="11" customFormat="1" ht="30" customHeight="1" x14ac:dyDescent="0.2">
      <c r="A194" s="51">
        <v>438</v>
      </c>
      <c r="B194" s="47" t="s">
        <v>110</v>
      </c>
      <c r="C194" s="46">
        <v>200</v>
      </c>
      <c r="D194" s="24">
        <v>0.2</v>
      </c>
      <c r="E194" s="34">
        <v>0.2</v>
      </c>
      <c r="F194" s="25">
        <v>27.9</v>
      </c>
      <c r="G194" s="25">
        <v>111.1</v>
      </c>
      <c r="H194" s="35">
        <v>0.02</v>
      </c>
      <c r="I194" s="35">
        <v>7.3</v>
      </c>
      <c r="J194" s="35">
        <v>2</v>
      </c>
      <c r="K194" s="35">
        <v>0.01</v>
      </c>
      <c r="L194" s="35">
        <v>8</v>
      </c>
      <c r="M194" s="35">
        <v>1.4</v>
      </c>
      <c r="N194" s="35">
        <v>5.6</v>
      </c>
      <c r="O194" s="35">
        <v>0.4</v>
      </c>
    </row>
    <row r="195" spans="1:15" s="11" customFormat="1" ht="30" customHeight="1" x14ac:dyDescent="0.2">
      <c r="A195" s="52" t="s">
        <v>22</v>
      </c>
      <c r="B195" s="47" t="s">
        <v>95</v>
      </c>
      <c r="C195" s="46">
        <v>30</v>
      </c>
      <c r="D195" s="30">
        <v>1.1299999999999999</v>
      </c>
      <c r="E195" s="31">
        <v>1.47</v>
      </c>
      <c r="F195" s="31">
        <v>11.16</v>
      </c>
      <c r="G195" s="31">
        <v>62.5</v>
      </c>
      <c r="H195" s="31">
        <v>0</v>
      </c>
      <c r="I195" s="31">
        <v>45</v>
      </c>
      <c r="J195" s="31">
        <v>0</v>
      </c>
      <c r="K195" s="16">
        <v>0.2</v>
      </c>
      <c r="L195" s="31">
        <v>0.53</v>
      </c>
      <c r="M195" s="31">
        <v>4.3</v>
      </c>
      <c r="N195" s="31">
        <v>13.5</v>
      </c>
      <c r="O195" s="31">
        <v>0.2</v>
      </c>
    </row>
    <row r="196" spans="1:15" s="11" customFormat="1" ht="30" customHeight="1" x14ac:dyDescent="0.2">
      <c r="A196" s="165" t="s">
        <v>27</v>
      </c>
      <c r="B196" s="165"/>
      <c r="C196" s="165"/>
      <c r="D196" s="106">
        <f>SUM(D194:D195)</f>
        <v>1.3299999999999998</v>
      </c>
      <c r="E196" s="106">
        <f t="shared" ref="E196:O196" si="32">SUM(E194:E195)</f>
        <v>1.67</v>
      </c>
      <c r="F196" s="106">
        <f t="shared" si="32"/>
        <v>39.06</v>
      </c>
      <c r="G196" s="106">
        <f t="shared" si="32"/>
        <v>173.6</v>
      </c>
      <c r="H196" s="106">
        <f t="shared" si="32"/>
        <v>0.02</v>
      </c>
      <c r="I196" s="106">
        <f t="shared" si="32"/>
        <v>52.3</v>
      </c>
      <c r="J196" s="106">
        <f t="shared" si="32"/>
        <v>2</v>
      </c>
      <c r="K196" s="106">
        <f t="shared" si="32"/>
        <v>0.21000000000000002</v>
      </c>
      <c r="L196" s="106">
        <f t="shared" si="32"/>
        <v>8.5299999999999994</v>
      </c>
      <c r="M196" s="106">
        <f t="shared" si="32"/>
        <v>5.6999999999999993</v>
      </c>
      <c r="N196" s="106">
        <f t="shared" si="32"/>
        <v>19.100000000000001</v>
      </c>
      <c r="O196" s="106">
        <f t="shared" si="32"/>
        <v>0.60000000000000009</v>
      </c>
    </row>
    <row r="197" spans="1:15" s="11" customFormat="1" ht="30" customHeight="1" x14ac:dyDescent="0.2">
      <c r="A197" s="176" t="s">
        <v>28</v>
      </c>
      <c r="B197" s="176"/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</row>
    <row r="198" spans="1:15" s="11" customFormat="1" ht="30" customHeight="1" x14ac:dyDescent="0.2">
      <c r="A198" s="51" t="s">
        <v>101</v>
      </c>
      <c r="B198" s="47" t="s">
        <v>111</v>
      </c>
      <c r="C198" s="66" t="s">
        <v>148</v>
      </c>
      <c r="D198" s="68">
        <v>21.1</v>
      </c>
      <c r="E198" s="69">
        <v>22.9</v>
      </c>
      <c r="F198" s="69">
        <v>5.6</v>
      </c>
      <c r="G198" s="69">
        <v>362</v>
      </c>
      <c r="H198" s="69">
        <v>0.4</v>
      </c>
      <c r="I198" s="69">
        <v>10.4</v>
      </c>
      <c r="J198" s="69">
        <v>121</v>
      </c>
      <c r="K198" s="69">
        <v>0</v>
      </c>
      <c r="L198" s="69">
        <v>123.3</v>
      </c>
      <c r="M198" s="69">
        <v>173.1</v>
      </c>
      <c r="N198" s="69">
        <v>20.8</v>
      </c>
      <c r="O198" s="69">
        <v>0.5</v>
      </c>
    </row>
    <row r="199" spans="1:15" s="20" customFormat="1" ht="33.75" customHeight="1" x14ac:dyDescent="0.2">
      <c r="A199" s="66">
        <v>325</v>
      </c>
      <c r="B199" s="91" t="s">
        <v>83</v>
      </c>
      <c r="C199" s="66">
        <v>180</v>
      </c>
      <c r="D199" s="68">
        <v>5.5</v>
      </c>
      <c r="E199" s="69">
        <v>8.6</v>
      </c>
      <c r="F199" s="69">
        <v>58.2</v>
      </c>
      <c r="G199" s="69">
        <v>307.60000000000002</v>
      </c>
      <c r="H199" s="69">
        <v>0.1</v>
      </c>
      <c r="I199" s="70">
        <v>0</v>
      </c>
      <c r="J199" s="70">
        <v>0.03</v>
      </c>
      <c r="K199" s="70">
        <v>0.3</v>
      </c>
      <c r="L199" s="69">
        <v>13.8</v>
      </c>
      <c r="M199" s="69">
        <v>92</v>
      </c>
      <c r="N199" s="69">
        <v>28</v>
      </c>
      <c r="O199" s="69">
        <v>0.6</v>
      </c>
    </row>
    <row r="200" spans="1:15" s="11" customFormat="1" ht="30" customHeight="1" x14ac:dyDescent="0.2">
      <c r="A200" s="51" t="s">
        <v>94</v>
      </c>
      <c r="B200" s="47" t="s">
        <v>93</v>
      </c>
      <c r="C200" s="46">
        <v>200</v>
      </c>
      <c r="D200" s="30">
        <v>1.5</v>
      </c>
      <c r="E200" s="31">
        <v>1.7</v>
      </c>
      <c r="F200" s="31">
        <v>17.399999999999999</v>
      </c>
      <c r="G200" s="31">
        <v>91.2</v>
      </c>
      <c r="H200" s="16">
        <v>0</v>
      </c>
      <c r="I200" s="16">
        <v>0.2</v>
      </c>
      <c r="J200" s="16">
        <v>0</v>
      </c>
      <c r="K200" s="16">
        <v>0</v>
      </c>
      <c r="L200" s="16">
        <v>56.2</v>
      </c>
      <c r="M200" s="16">
        <v>38.700000000000003</v>
      </c>
      <c r="N200" s="16">
        <v>9.1999999999999993</v>
      </c>
      <c r="O200" s="16">
        <v>0.5</v>
      </c>
    </row>
    <row r="201" spans="1:15" s="20" customFormat="1" ht="30" customHeight="1" x14ac:dyDescent="0.2">
      <c r="A201" s="53" t="s">
        <v>22</v>
      </c>
      <c r="B201" s="37" t="s">
        <v>48</v>
      </c>
      <c r="C201" s="38">
        <v>40</v>
      </c>
      <c r="D201" s="39">
        <v>2.6</v>
      </c>
      <c r="E201" s="40">
        <v>0.5</v>
      </c>
      <c r="F201" s="40">
        <v>15.8</v>
      </c>
      <c r="G201" s="40">
        <v>78.239999999999995</v>
      </c>
      <c r="H201" s="31">
        <v>0.1</v>
      </c>
      <c r="I201" s="16">
        <v>0</v>
      </c>
      <c r="J201" s="16">
        <v>0</v>
      </c>
      <c r="K201" s="16">
        <v>1.6</v>
      </c>
      <c r="L201" s="31">
        <v>11.6</v>
      </c>
      <c r="M201" s="31">
        <v>13.4</v>
      </c>
      <c r="N201" s="31">
        <v>45.8</v>
      </c>
      <c r="O201" s="31">
        <v>1.2</v>
      </c>
    </row>
    <row r="202" spans="1:15" s="11" customFormat="1" ht="30" customHeight="1" x14ac:dyDescent="0.2">
      <c r="A202" s="52" t="s">
        <v>22</v>
      </c>
      <c r="B202" s="47" t="s">
        <v>38</v>
      </c>
      <c r="C202" s="46">
        <v>100</v>
      </c>
      <c r="D202" s="109">
        <v>0.9</v>
      </c>
      <c r="E202" s="110">
        <v>0.2</v>
      </c>
      <c r="F202" s="110">
        <v>11.8</v>
      </c>
      <c r="G202" s="110">
        <v>47</v>
      </c>
      <c r="H202" s="112">
        <v>0.1</v>
      </c>
      <c r="I202" s="112">
        <v>53</v>
      </c>
      <c r="J202" s="112">
        <v>11</v>
      </c>
      <c r="K202" s="112">
        <v>0</v>
      </c>
      <c r="L202" s="112">
        <v>40</v>
      </c>
      <c r="M202" s="112">
        <v>14</v>
      </c>
      <c r="N202" s="112">
        <v>10</v>
      </c>
      <c r="O202" s="115">
        <v>0.1</v>
      </c>
    </row>
    <row r="203" spans="1:15" s="11" customFormat="1" ht="30" customHeight="1" x14ac:dyDescent="0.2">
      <c r="A203" s="165" t="s">
        <v>29</v>
      </c>
      <c r="B203" s="165"/>
      <c r="C203" s="165"/>
      <c r="D203" s="107">
        <f>SUM(D198:D202)</f>
        <v>31.6</v>
      </c>
      <c r="E203" s="107">
        <f t="shared" ref="E203:O203" si="33">SUM(E198:E202)</f>
        <v>33.900000000000006</v>
      </c>
      <c r="F203" s="107">
        <f t="shared" si="33"/>
        <v>108.8</v>
      </c>
      <c r="G203" s="107">
        <f t="shared" si="33"/>
        <v>886.04000000000008</v>
      </c>
      <c r="H203" s="107">
        <f t="shared" si="33"/>
        <v>0.7</v>
      </c>
      <c r="I203" s="107">
        <f t="shared" si="33"/>
        <v>63.6</v>
      </c>
      <c r="J203" s="107">
        <f t="shared" si="33"/>
        <v>132.03</v>
      </c>
      <c r="K203" s="107">
        <f t="shared" si="33"/>
        <v>1.9000000000000001</v>
      </c>
      <c r="L203" s="107">
        <f t="shared" si="33"/>
        <v>244.9</v>
      </c>
      <c r="M203" s="107">
        <f t="shared" si="33"/>
        <v>331.2</v>
      </c>
      <c r="N203" s="107">
        <f t="shared" si="33"/>
        <v>113.8</v>
      </c>
      <c r="O203" s="107">
        <f t="shared" si="33"/>
        <v>2.9</v>
      </c>
    </row>
    <row r="204" spans="1:15" s="11" customFormat="1" ht="30" customHeight="1" x14ac:dyDescent="0.2">
      <c r="A204" s="176" t="s">
        <v>30</v>
      </c>
      <c r="B204" s="176"/>
      <c r="C204" s="176"/>
      <c r="D204" s="176"/>
      <c r="E204" s="176"/>
      <c r="F204" s="176"/>
      <c r="G204" s="176"/>
      <c r="H204" s="176"/>
      <c r="I204" s="176"/>
      <c r="J204" s="176"/>
      <c r="K204" s="176"/>
      <c r="L204" s="176"/>
      <c r="M204" s="176"/>
      <c r="N204" s="176"/>
      <c r="O204" s="176"/>
    </row>
    <row r="205" spans="1:15" s="11" customFormat="1" ht="30" customHeight="1" x14ac:dyDescent="0.2">
      <c r="A205" s="53">
        <v>434</v>
      </c>
      <c r="B205" s="64" t="s">
        <v>86</v>
      </c>
      <c r="C205" s="14">
        <v>200</v>
      </c>
      <c r="D205" s="19">
        <v>6</v>
      </c>
      <c r="E205" s="19">
        <v>8</v>
      </c>
      <c r="F205" s="19">
        <v>7</v>
      </c>
      <c r="G205" s="19">
        <v>124</v>
      </c>
      <c r="H205" s="49">
        <v>0.3</v>
      </c>
      <c r="I205" s="49">
        <v>7</v>
      </c>
      <c r="J205" s="49">
        <v>0.3</v>
      </c>
      <c r="K205" s="49">
        <v>0</v>
      </c>
      <c r="L205" s="94">
        <v>120</v>
      </c>
      <c r="M205" s="49">
        <v>140</v>
      </c>
      <c r="N205" s="49">
        <v>950</v>
      </c>
      <c r="O205" s="49">
        <v>0</v>
      </c>
    </row>
    <row r="206" spans="1:15" s="11" customFormat="1" ht="30" customHeight="1" x14ac:dyDescent="0.2">
      <c r="A206" s="52" t="s">
        <v>22</v>
      </c>
      <c r="B206" s="47" t="s">
        <v>95</v>
      </c>
      <c r="C206" s="29">
        <v>40</v>
      </c>
      <c r="D206" s="30">
        <v>1.1000000000000001</v>
      </c>
      <c r="E206" s="17">
        <v>2.16</v>
      </c>
      <c r="F206" s="31">
        <v>18.399999999999999</v>
      </c>
      <c r="G206" s="31">
        <v>137.6</v>
      </c>
      <c r="H206" s="31">
        <v>0</v>
      </c>
      <c r="I206" s="31">
        <v>0</v>
      </c>
      <c r="J206" s="31">
        <v>0</v>
      </c>
      <c r="K206" s="16">
        <v>0.2</v>
      </c>
      <c r="L206" s="17">
        <v>0.53</v>
      </c>
      <c r="M206" s="31">
        <v>4.3</v>
      </c>
      <c r="N206" s="31">
        <v>0</v>
      </c>
      <c r="O206" s="31">
        <v>0</v>
      </c>
    </row>
    <row r="207" spans="1:15" s="11" customFormat="1" ht="30" customHeight="1" x14ac:dyDescent="0.2">
      <c r="A207" s="165" t="s">
        <v>31</v>
      </c>
      <c r="B207" s="165"/>
      <c r="C207" s="165"/>
      <c r="D207" s="107">
        <f>SUM(D205:D206)</f>
        <v>7.1</v>
      </c>
      <c r="E207" s="107">
        <f t="shared" ref="E207:O207" si="34">SUM(E205:E206)</f>
        <v>10.16</v>
      </c>
      <c r="F207" s="107">
        <f t="shared" si="34"/>
        <v>25.4</v>
      </c>
      <c r="G207" s="107">
        <f t="shared" si="34"/>
        <v>261.60000000000002</v>
      </c>
      <c r="H207" s="107">
        <f t="shared" si="34"/>
        <v>0.3</v>
      </c>
      <c r="I207" s="107">
        <f t="shared" si="34"/>
        <v>7</v>
      </c>
      <c r="J207" s="107">
        <f t="shared" si="34"/>
        <v>0.3</v>
      </c>
      <c r="K207" s="107">
        <f t="shared" si="34"/>
        <v>0.2</v>
      </c>
      <c r="L207" s="107">
        <f t="shared" si="34"/>
        <v>120.53</v>
      </c>
      <c r="M207" s="107">
        <f t="shared" si="34"/>
        <v>144.30000000000001</v>
      </c>
      <c r="N207" s="107">
        <f t="shared" si="34"/>
        <v>950</v>
      </c>
      <c r="O207" s="107">
        <f t="shared" si="34"/>
        <v>0</v>
      </c>
    </row>
    <row r="208" spans="1:15" s="11" customFormat="1" ht="30" customHeight="1" x14ac:dyDescent="0.2">
      <c r="A208" s="165" t="s">
        <v>32</v>
      </c>
      <c r="B208" s="165"/>
      <c r="C208" s="165"/>
      <c r="D208" s="107">
        <f>D207+D203+D196+D192+D185</f>
        <v>83.88</v>
      </c>
      <c r="E208" s="107">
        <f t="shared" ref="E208:O208" si="35">E207+E203+E196+E192+E185</f>
        <v>90.850000000000009</v>
      </c>
      <c r="F208" s="107">
        <f t="shared" si="35"/>
        <v>351.61</v>
      </c>
      <c r="G208" s="107">
        <f t="shared" si="35"/>
        <v>2600.94</v>
      </c>
      <c r="H208" s="107">
        <f t="shared" si="35"/>
        <v>1.88</v>
      </c>
      <c r="I208" s="107">
        <f t="shared" si="35"/>
        <v>153.10999999999999</v>
      </c>
      <c r="J208" s="107">
        <f t="shared" si="35"/>
        <v>496.43000000000006</v>
      </c>
      <c r="K208" s="107">
        <f t="shared" si="35"/>
        <v>6.61</v>
      </c>
      <c r="L208" s="107">
        <f t="shared" si="35"/>
        <v>1023.26</v>
      </c>
      <c r="M208" s="107">
        <f t="shared" si="35"/>
        <v>1142.8000000000002</v>
      </c>
      <c r="N208" s="107">
        <f t="shared" si="35"/>
        <v>1240.4999999999998</v>
      </c>
      <c r="O208" s="107">
        <f t="shared" si="35"/>
        <v>11.899999999999999</v>
      </c>
    </row>
    <row r="209" spans="1:15" s="20" customFormat="1" ht="65.25" customHeight="1" x14ac:dyDescent="0.2">
      <c r="A209" s="166" t="s">
        <v>77</v>
      </c>
      <c r="B209" s="166"/>
      <c r="C209" s="166"/>
      <c r="D209" s="166"/>
      <c r="E209" s="166"/>
      <c r="F209" s="166"/>
      <c r="G209" s="166"/>
      <c r="H209" s="166"/>
      <c r="I209" s="166"/>
      <c r="J209" s="166"/>
      <c r="K209" s="166"/>
      <c r="L209" s="166"/>
      <c r="M209" s="166"/>
      <c r="N209" s="166"/>
      <c r="O209" s="166"/>
    </row>
    <row r="210" spans="1:15" ht="30" customHeight="1" x14ac:dyDescent="0.2">
      <c r="A210" s="3"/>
      <c r="B210" s="4"/>
      <c r="C210" s="5"/>
      <c r="D210" s="174" t="s">
        <v>0</v>
      </c>
      <c r="E210" s="174"/>
      <c r="F210" s="177" t="s">
        <v>1</v>
      </c>
      <c r="G210" s="177"/>
      <c r="H210" s="12"/>
      <c r="I210" s="175"/>
      <c r="J210" s="175"/>
      <c r="K210" s="12"/>
      <c r="L210" s="5"/>
      <c r="M210" s="5"/>
      <c r="N210" s="5"/>
      <c r="O210" s="5"/>
    </row>
    <row r="211" spans="1:15" ht="30" customHeight="1" x14ac:dyDescent="0.2">
      <c r="A211" s="2"/>
      <c r="B211" s="5"/>
      <c r="C211" s="5"/>
      <c r="D211" s="174" t="s">
        <v>2</v>
      </c>
      <c r="E211" s="174"/>
      <c r="F211" s="13">
        <v>2</v>
      </c>
      <c r="G211" s="12"/>
      <c r="H211" s="12"/>
      <c r="I211" s="175" t="s">
        <v>3</v>
      </c>
      <c r="J211" s="175"/>
      <c r="K211" s="80" t="s">
        <v>78</v>
      </c>
      <c r="L211" s="5"/>
      <c r="M211" s="5"/>
      <c r="N211" s="5"/>
      <c r="O211" s="5"/>
    </row>
    <row r="212" spans="1:15" s="11" customFormat="1" ht="30" customHeight="1" x14ac:dyDescent="0.2">
      <c r="A212" s="196" t="s">
        <v>4</v>
      </c>
      <c r="B212" s="196" t="s">
        <v>5</v>
      </c>
      <c r="C212" s="196" t="s">
        <v>6</v>
      </c>
      <c r="D212" s="198" t="s">
        <v>7</v>
      </c>
      <c r="E212" s="198"/>
      <c r="F212" s="198"/>
      <c r="G212" s="196" t="s">
        <v>8</v>
      </c>
      <c r="H212" s="198" t="s">
        <v>9</v>
      </c>
      <c r="I212" s="198"/>
      <c r="J212" s="198"/>
      <c r="K212" s="198"/>
      <c r="L212" s="199" t="s">
        <v>10</v>
      </c>
      <c r="M212" s="199"/>
      <c r="N212" s="199"/>
      <c r="O212" s="199"/>
    </row>
    <row r="213" spans="1:15" s="75" customFormat="1" ht="30" customHeight="1" x14ac:dyDescent="0.2">
      <c r="A213" s="197"/>
      <c r="B213" s="197"/>
      <c r="C213" s="197"/>
      <c r="D213" s="49" t="s">
        <v>11</v>
      </c>
      <c r="E213" s="49" t="s">
        <v>12</v>
      </c>
      <c r="F213" s="49" t="s">
        <v>13</v>
      </c>
      <c r="G213" s="197"/>
      <c r="H213" s="49" t="s">
        <v>14</v>
      </c>
      <c r="I213" s="49" t="s">
        <v>15</v>
      </c>
      <c r="J213" s="49" t="s">
        <v>16</v>
      </c>
      <c r="K213" s="49" t="s">
        <v>70</v>
      </c>
      <c r="L213" s="49" t="s">
        <v>17</v>
      </c>
      <c r="M213" s="49" t="s">
        <v>18</v>
      </c>
      <c r="N213" s="49" t="s">
        <v>19</v>
      </c>
      <c r="O213" s="49" t="s">
        <v>20</v>
      </c>
    </row>
    <row r="214" spans="1:15" s="89" customFormat="1" ht="24.75" customHeight="1" x14ac:dyDescent="0.2">
      <c r="A214" s="7">
        <v>1</v>
      </c>
      <c r="B214" s="44">
        <v>2</v>
      </c>
      <c r="C214" s="7">
        <v>3</v>
      </c>
      <c r="D214" s="7">
        <v>4</v>
      </c>
      <c r="E214" s="7">
        <v>5</v>
      </c>
      <c r="F214" s="7">
        <v>6</v>
      </c>
      <c r="G214" s="7">
        <v>7</v>
      </c>
      <c r="H214" s="7">
        <v>8</v>
      </c>
      <c r="I214" s="7">
        <v>9</v>
      </c>
      <c r="J214" s="7">
        <v>10</v>
      </c>
      <c r="K214" s="7">
        <v>11</v>
      </c>
      <c r="L214" s="7">
        <v>12</v>
      </c>
      <c r="M214" s="44">
        <v>13</v>
      </c>
      <c r="N214" s="7">
        <v>14</v>
      </c>
      <c r="O214" s="10">
        <v>15</v>
      </c>
    </row>
    <row r="215" spans="1:15" s="11" customFormat="1" ht="30" customHeight="1" x14ac:dyDescent="0.2">
      <c r="A215" s="176" t="s">
        <v>21</v>
      </c>
      <c r="B215" s="176"/>
      <c r="C215" s="176"/>
      <c r="D215" s="176"/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</row>
    <row r="216" spans="1:15" s="11" customFormat="1" ht="30" customHeight="1" x14ac:dyDescent="0.2">
      <c r="A216" s="51">
        <v>184</v>
      </c>
      <c r="B216" s="47" t="s">
        <v>112</v>
      </c>
      <c r="C216" s="14" t="s">
        <v>43</v>
      </c>
      <c r="D216" s="30">
        <v>6.2</v>
      </c>
      <c r="E216" s="31">
        <v>7.7</v>
      </c>
      <c r="F216" s="31">
        <v>30.7</v>
      </c>
      <c r="G216" s="31">
        <v>217</v>
      </c>
      <c r="H216" s="31">
        <v>0.1</v>
      </c>
      <c r="I216" s="16">
        <v>1.3</v>
      </c>
      <c r="J216" s="16">
        <v>0.05</v>
      </c>
      <c r="K216" s="16">
        <v>0.5</v>
      </c>
      <c r="L216" s="31">
        <v>121.4</v>
      </c>
      <c r="M216" s="31">
        <v>119.1</v>
      </c>
      <c r="N216" s="31">
        <v>19.899999999999999</v>
      </c>
      <c r="O216" s="31">
        <v>0.4</v>
      </c>
    </row>
    <row r="217" spans="1:15" s="20" customFormat="1" ht="30" customHeight="1" x14ac:dyDescent="0.2">
      <c r="A217" s="53">
        <v>433</v>
      </c>
      <c r="B217" s="64" t="s">
        <v>66</v>
      </c>
      <c r="C217" s="14">
        <v>200</v>
      </c>
      <c r="D217" s="19">
        <v>3</v>
      </c>
      <c r="E217" s="19">
        <v>2.6</v>
      </c>
      <c r="F217" s="19">
        <v>24.8</v>
      </c>
      <c r="G217" s="19">
        <v>134</v>
      </c>
      <c r="H217" s="49">
        <v>0.3</v>
      </c>
      <c r="I217" s="49">
        <v>1</v>
      </c>
      <c r="J217" s="49">
        <v>180</v>
      </c>
      <c r="K217" s="49">
        <v>0</v>
      </c>
      <c r="L217" s="65">
        <v>248.9</v>
      </c>
      <c r="M217" s="49">
        <v>177</v>
      </c>
      <c r="N217" s="49">
        <v>26</v>
      </c>
      <c r="O217" s="49">
        <v>1.9</v>
      </c>
    </row>
    <row r="218" spans="1:15" s="11" customFormat="1" ht="30" customHeight="1" x14ac:dyDescent="0.2">
      <c r="A218" s="52" t="s">
        <v>22</v>
      </c>
      <c r="B218" s="47" t="s">
        <v>55</v>
      </c>
      <c r="C218" s="46">
        <v>40</v>
      </c>
      <c r="D218" s="24">
        <v>3</v>
      </c>
      <c r="E218" s="25">
        <v>1.2</v>
      </c>
      <c r="F218" s="25">
        <v>25.1</v>
      </c>
      <c r="G218" s="25">
        <v>104.8</v>
      </c>
      <c r="H218" s="35">
        <v>7.0000000000000007E-2</v>
      </c>
      <c r="I218" s="35">
        <v>0</v>
      </c>
      <c r="J218" s="35">
        <v>0</v>
      </c>
      <c r="K218" s="35">
        <v>0.3</v>
      </c>
      <c r="L218" s="35">
        <v>9.1999999999999993</v>
      </c>
      <c r="M218" s="35">
        <v>34.799999999999997</v>
      </c>
      <c r="N218" s="35">
        <v>13.2</v>
      </c>
      <c r="O218" s="35">
        <v>0.8</v>
      </c>
    </row>
    <row r="219" spans="1:15" s="11" customFormat="1" ht="30" customHeight="1" x14ac:dyDescent="0.2">
      <c r="A219" s="165" t="s">
        <v>23</v>
      </c>
      <c r="B219" s="165"/>
      <c r="C219" s="165"/>
      <c r="D219" s="107">
        <f>SUM(D216:D218)</f>
        <v>12.2</v>
      </c>
      <c r="E219" s="107">
        <f t="shared" ref="E219:O219" si="36">SUM(E216:E218)</f>
        <v>11.5</v>
      </c>
      <c r="F219" s="107">
        <f t="shared" si="36"/>
        <v>80.599999999999994</v>
      </c>
      <c r="G219" s="107">
        <f t="shared" si="36"/>
        <v>455.8</v>
      </c>
      <c r="H219" s="107">
        <f t="shared" si="36"/>
        <v>0.47000000000000003</v>
      </c>
      <c r="I219" s="107">
        <f t="shared" si="36"/>
        <v>2.2999999999999998</v>
      </c>
      <c r="J219" s="107">
        <f t="shared" si="36"/>
        <v>180.05</v>
      </c>
      <c r="K219" s="107">
        <f t="shared" si="36"/>
        <v>0.8</v>
      </c>
      <c r="L219" s="107">
        <f t="shared" si="36"/>
        <v>379.5</v>
      </c>
      <c r="M219" s="107">
        <f t="shared" si="36"/>
        <v>330.90000000000003</v>
      </c>
      <c r="N219" s="107">
        <f t="shared" si="36"/>
        <v>59.099999999999994</v>
      </c>
      <c r="O219" s="107">
        <f t="shared" si="36"/>
        <v>3.0999999999999996</v>
      </c>
    </row>
    <row r="220" spans="1:15" s="11" customFormat="1" ht="30" customHeight="1" x14ac:dyDescent="0.2">
      <c r="A220" s="176" t="s">
        <v>24</v>
      </c>
      <c r="B220" s="176"/>
      <c r="C220" s="176"/>
      <c r="D220" s="176"/>
      <c r="E220" s="176"/>
      <c r="F220" s="176"/>
      <c r="G220" s="176"/>
      <c r="H220" s="176"/>
      <c r="I220" s="176"/>
      <c r="J220" s="176"/>
      <c r="K220" s="176"/>
      <c r="L220" s="176"/>
      <c r="M220" s="176"/>
      <c r="N220" s="176"/>
      <c r="O220" s="176"/>
    </row>
    <row r="221" spans="1:15" s="20" customFormat="1" ht="33" customHeight="1" x14ac:dyDescent="0.2">
      <c r="A221" s="92">
        <v>100</v>
      </c>
      <c r="B221" s="15" t="s">
        <v>113</v>
      </c>
      <c r="C221" s="92">
        <v>250</v>
      </c>
      <c r="D221" s="70">
        <v>3.6</v>
      </c>
      <c r="E221" s="70">
        <v>2.6</v>
      </c>
      <c r="F221" s="70">
        <v>10.5</v>
      </c>
      <c r="G221" s="70">
        <v>134.1</v>
      </c>
      <c r="H221" s="119">
        <v>0.03</v>
      </c>
      <c r="I221" s="120">
        <v>5.4</v>
      </c>
      <c r="J221" s="133">
        <v>75</v>
      </c>
      <c r="K221" s="120">
        <v>0.6</v>
      </c>
      <c r="L221" s="120">
        <v>110.9</v>
      </c>
      <c r="M221" s="120">
        <v>89</v>
      </c>
      <c r="N221" s="120">
        <v>1.4</v>
      </c>
      <c r="O221" s="120">
        <v>0.2</v>
      </c>
    </row>
    <row r="222" spans="1:15" s="20" customFormat="1" ht="33" customHeight="1" x14ac:dyDescent="0.2">
      <c r="A222" s="66">
        <v>311</v>
      </c>
      <c r="B222" s="134" t="s">
        <v>154</v>
      </c>
      <c r="C222" s="66">
        <v>250</v>
      </c>
      <c r="D222" s="68">
        <v>22.5</v>
      </c>
      <c r="E222" s="69">
        <v>25.8</v>
      </c>
      <c r="F222" s="69">
        <v>24.9</v>
      </c>
      <c r="G222" s="69">
        <v>500.2</v>
      </c>
      <c r="H222" s="69">
        <v>0.01</v>
      </c>
      <c r="I222" s="69">
        <v>9</v>
      </c>
      <c r="J222" s="135">
        <v>83</v>
      </c>
      <c r="K222" s="69">
        <v>0.5</v>
      </c>
      <c r="L222" s="69">
        <v>81</v>
      </c>
      <c r="M222" s="69">
        <v>144</v>
      </c>
      <c r="N222" s="69">
        <v>0.9</v>
      </c>
      <c r="O222" s="69">
        <v>0.1</v>
      </c>
    </row>
    <row r="223" spans="1:15" s="125" customFormat="1" ht="33" customHeight="1" x14ac:dyDescent="0.2">
      <c r="A223" s="66">
        <v>394</v>
      </c>
      <c r="B223" s="126" t="s">
        <v>47</v>
      </c>
      <c r="C223" s="127">
        <v>200</v>
      </c>
      <c r="D223" s="123">
        <v>0.2</v>
      </c>
      <c r="E223" s="128">
        <v>0.2</v>
      </c>
      <c r="F223" s="124">
        <v>27.9</v>
      </c>
      <c r="G223" s="124">
        <v>111.1</v>
      </c>
      <c r="H223" s="70">
        <v>0.02</v>
      </c>
      <c r="I223" s="70">
        <v>13</v>
      </c>
      <c r="J223" s="70">
        <v>22</v>
      </c>
      <c r="K223" s="70">
        <v>0.01</v>
      </c>
      <c r="L223" s="70">
        <v>4.54</v>
      </c>
      <c r="M223" s="70">
        <v>14</v>
      </c>
      <c r="N223" s="93">
        <v>3.64</v>
      </c>
      <c r="O223" s="93">
        <v>0.18</v>
      </c>
    </row>
    <row r="224" spans="1:15" s="20" customFormat="1" ht="33" customHeight="1" x14ac:dyDescent="0.2">
      <c r="A224" s="29" t="s">
        <v>22</v>
      </c>
      <c r="B224" s="37" t="s">
        <v>48</v>
      </c>
      <c r="C224" s="66">
        <v>60</v>
      </c>
      <c r="D224" s="68">
        <v>3.9</v>
      </c>
      <c r="E224" s="69">
        <v>0.7</v>
      </c>
      <c r="F224" s="69">
        <v>23.7</v>
      </c>
      <c r="G224" s="69">
        <v>117.4</v>
      </c>
      <c r="H224" s="69">
        <v>0.2</v>
      </c>
      <c r="I224" s="70">
        <v>0</v>
      </c>
      <c r="J224" s="70">
        <v>0</v>
      </c>
      <c r="K224" s="70">
        <v>2.4</v>
      </c>
      <c r="L224" s="69">
        <v>17.399999999999999</v>
      </c>
      <c r="M224" s="69">
        <v>20.100000000000001</v>
      </c>
      <c r="N224" s="69">
        <v>83.7</v>
      </c>
      <c r="O224" s="69">
        <v>4.8</v>
      </c>
    </row>
    <row r="225" spans="1:15" s="20" customFormat="1" ht="33" customHeight="1" x14ac:dyDescent="0.2">
      <c r="A225" s="29" t="s">
        <v>22</v>
      </c>
      <c r="B225" s="37" t="s">
        <v>69</v>
      </c>
      <c r="C225" s="29">
        <v>40</v>
      </c>
      <c r="D225" s="39">
        <v>3</v>
      </c>
      <c r="E225" s="40">
        <v>1.2</v>
      </c>
      <c r="F225" s="40">
        <v>25.1</v>
      </c>
      <c r="G225" s="40">
        <v>104.8</v>
      </c>
      <c r="H225" s="16">
        <v>7.0000000000000007E-2</v>
      </c>
      <c r="I225" s="16">
        <v>0</v>
      </c>
      <c r="J225" s="16">
        <v>0</v>
      </c>
      <c r="K225" s="16">
        <v>0.3</v>
      </c>
      <c r="L225" s="16">
        <v>9.1999999999999993</v>
      </c>
      <c r="M225" s="16">
        <v>34.799999999999997</v>
      </c>
      <c r="N225" s="16">
        <v>13.2</v>
      </c>
      <c r="O225" s="16">
        <v>0.8</v>
      </c>
    </row>
    <row r="226" spans="1:15" s="11" customFormat="1" ht="30" customHeight="1" x14ac:dyDescent="0.2">
      <c r="A226" s="165" t="s">
        <v>25</v>
      </c>
      <c r="B226" s="165"/>
      <c r="C226" s="165"/>
      <c r="D226" s="107">
        <f>SUM(D221:D225)</f>
        <v>33.200000000000003</v>
      </c>
      <c r="E226" s="107">
        <f t="shared" ref="E226:O226" si="37">SUM(E221:E225)</f>
        <v>30.5</v>
      </c>
      <c r="F226" s="107">
        <f t="shared" si="37"/>
        <v>112.1</v>
      </c>
      <c r="G226" s="107">
        <f t="shared" si="37"/>
        <v>967.59999999999991</v>
      </c>
      <c r="H226" s="107">
        <f t="shared" si="37"/>
        <v>0.33</v>
      </c>
      <c r="I226" s="107">
        <f t="shared" si="37"/>
        <v>27.4</v>
      </c>
      <c r="J226" s="107">
        <f t="shared" si="37"/>
        <v>180</v>
      </c>
      <c r="K226" s="107">
        <f t="shared" si="37"/>
        <v>3.8099999999999996</v>
      </c>
      <c r="L226" s="107">
        <f t="shared" si="37"/>
        <v>223.04</v>
      </c>
      <c r="M226" s="107">
        <f t="shared" si="37"/>
        <v>301.90000000000003</v>
      </c>
      <c r="N226" s="107">
        <f t="shared" si="37"/>
        <v>102.84</v>
      </c>
      <c r="O226" s="107">
        <f t="shared" si="37"/>
        <v>6.08</v>
      </c>
    </row>
    <row r="227" spans="1:15" s="11" customFormat="1" ht="30" customHeight="1" x14ac:dyDescent="0.2">
      <c r="A227" s="176" t="s">
        <v>26</v>
      </c>
      <c r="B227" s="176"/>
      <c r="C227" s="176"/>
      <c r="D227" s="176"/>
      <c r="E227" s="176"/>
      <c r="F227" s="176"/>
      <c r="G227" s="176"/>
      <c r="H227" s="176"/>
      <c r="I227" s="176"/>
      <c r="J227" s="176"/>
      <c r="K227" s="176"/>
      <c r="L227" s="176"/>
      <c r="M227" s="176"/>
      <c r="N227" s="176"/>
      <c r="O227" s="176"/>
    </row>
    <row r="228" spans="1:15" s="11" customFormat="1" ht="30" customHeight="1" x14ac:dyDescent="0.2">
      <c r="A228" s="51">
        <v>430</v>
      </c>
      <c r="B228" s="47" t="s">
        <v>54</v>
      </c>
      <c r="C228" s="46">
        <v>200</v>
      </c>
      <c r="D228" s="30">
        <v>0</v>
      </c>
      <c r="E228" s="31">
        <v>0</v>
      </c>
      <c r="F228" s="31">
        <v>15</v>
      </c>
      <c r="G228" s="31">
        <v>60</v>
      </c>
      <c r="H228" s="31">
        <v>0</v>
      </c>
      <c r="I228" s="31">
        <v>0</v>
      </c>
      <c r="J228" s="31">
        <v>0</v>
      </c>
      <c r="K228" s="16">
        <v>0</v>
      </c>
      <c r="L228" s="31">
        <v>5</v>
      </c>
      <c r="M228" s="31">
        <v>8</v>
      </c>
      <c r="N228" s="31">
        <v>4</v>
      </c>
      <c r="O228" s="31">
        <v>1</v>
      </c>
    </row>
    <row r="229" spans="1:15" s="11" customFormat="1" ht="30" customHeight="1" x14ac:dyDescent="0.2">
      <c r="A229" s="52" t="s">
        <v>22</v>
      </c>
      <c r="B229" s="47" t="s">
        <v>95</v>
      </c>
      <c r="C229" s="29">
        <v>40</v>
      </c>
      <c r="D229" s="30">
        <v>1.1000000000000001</v>
      </c>
      <c r="E229" s="17">
        <v>2.16</v>
      </c>
      <c r="F229" s="31">
        <v>18.399999999999999</v>
      </c>
      <c r="G229" s="31">
        <v>137.6</v>
      </c>
      <c r="H229" s="31">
        <v>0</v>
      </c>
      <c r="I229" s="31">
        <v>0</v>
      </c>
      <c r="J229" s="31">
        <v>0</v>
      </c>
      <c r="K229" s="16">
        <v>0.2</v>
      </c>
      <c r="L229" s="17">
        <v>0.53</v>
      </c>
      <c r="M229" s="31">
        <v>4.3</v>
      </c>
      <c r="N229" s="31">
        <v>0</v>
      </c>
      <c r="O229" s="31">
        <v>0</v>
      </c>
    </row>
    <row r="230" spans="1:15" s="11" customFormat="1" ht="30" customHeight="1" x14ac:dyDescent="0.2">
      <c r="A230" s="165" t="s">
        <v>27</v>
      </c>
      <c r="B230" s="165"/>
      <c r="C230" s="165"/>
      <c r="D230" s="106">
        <f>SUM(D228:D229)</f>
        <v>1.1000000000000001</v>
      </c>
      <c r="E230" s="106">
        <f t="shared" ref="E230:O230" si="38">SUM(E228:E229)</f>
        <v>2.16</v>
      </c>
      <c r="F230" s="106">
        <f t="shared" si="38"/>
        <v>33.4</v>
      </c>
      <c r="G230" s="106">
        <f t="shared" si="38"/>
        <v>197.6</v>
      </c>
      <c r="H230" s="106">
        <f t="shared" si="38"/>
        <v>0</v>
      </c>
      <c r="I230" s="106">
        <f t="shared" si="38"/>
        <v>0</v>
      </c>
      <c r="J230" s="106">
        <f t="shared" si="38"/>
        <v>0</v>
      </c>
      <c r="K230" s="106">
        <f t="shared" si="38"/>
        <v>0.2</v>
      </c>
      <c r="L230" s="106">
        <f t="shared" si="38"/>
        <v>5.53</v>
      </c>
      <c r="M230" s="106">
        <f t="shared" si="38"/>
        <v>12.3</v>
      </c>
      <c r="N230" s="106">
        <f t="shared" si="38"/>
        <v>4</v>
      </c>
      <c r="O230" s="106">
        <f t="shared" si="38"/>
        <v>1</v>
      </c>
    </row>
    <row r="231" spans="1:15" s="11" customFormat="1" ht="30" customHeight="1" x14ac:dyDescent="0.2">
      <c r="A231" s="176" t="s">
        <v>28</v>
      </c>
      <c r="B231" s="176"/>
      <c r="C231" s="176"/>
      <c r="D231" s="176"/>
      <c r="E231" s="176"/>
      <c r="F231" s="176"/>
      <c r="G231" s="176"/>
      <c r="H231" s="176"/>
      <c r="I231" s="176"/>
      <c r="J231" s="176"/>
      <c r="K231" s="176"/>
      <c r="L231" s="176"/>
      <c r="M231" s="176"/>
      <c r="N231" s="176"/>
      <c r="O231" s="176"/>
    </row>
    <row r="232" spans="1:15" s="20" customFormat="1" ht="30" customHeight="1" x14ac:dyDescent="0.2">
      <c r="A232" s="55">
        <v>299</v>
      </c>
      <c r="B232" s="15" t="s">
        <v>115</v>
      </c>
      <c r="C232" s="14">
        <v>250</v>
      </c>
      <c r="D232" s="30">
        <v>30.7</v>
      </c>
      <c r="E232" s="31">
        <v>14.4</v>
      </c>
      <c r="F232" s="31">
        <v>34.1</v>
      </c>
      <c r="G232" s="31">
        <v>388.5</v>
      </c>
      <c r="H232" s="31">
        <v>0.1</v>
      </c>
      <c r="I232" s="16">
        <v>0</v>
      </c>
      <c r="J232" s="16">
        <v>0.04</v>
      </c>
      <c r="K232" s="16">
        <v>0.4</v>
      </c>
      <c r="L232" s="31">
        <v>17.3</v>
      </c>
      <c r="M232" s="31">
        <v>115</v>
      </c>
      <c r="N232" s="31">
        <v>35</v>
      </c>
      <c r="O232" s="31">
        <v>0.6</v>
      </c>
    </row>
    <row r="233" spans="1:15" s="11" customFormat="1" ht="30" customHeight="1" x14ac:dyDescent="0.2">
      <c r="A233" s="51">
        <v>431</v>
      </c>
      <c r="B233" s="47" t="s">
        <v>50</v>
      </c>
      <c r="C233" s="46">
        <v>205</v>
      </c>
      <c r="D233" s="30">
        <v>0.3</v>
      </c>
      <c r="E233" s="31">
        <v>0</v>
      </c>
      <c r="F233" s="31">
        <v>15.2</v>
      </c>
      <c r="G233" s="17">
        <v>61</v>
      </c>
      <c r="H233" s="31">
        <v>0</v>
      </c>
      <c r="I233" s="31">
        <v>3</v>
      </c>
      <c r="J233" s="31">
        <v>0</v>
      </c>
      <c r="K233" s="16">
        <v>0</v>
      </c>
      <c r="L233" s="31">
        <v>7.4</v>
      </c>
      <c r="M233" s="31">
        <v>9</v>
      </c>
      <c r="N233" s="31">
        <v>5</v>
      </c>
      <c r="O233" s="31">
        <v>0.1</v>
      </c>
    </row>
    <row r="234" spans="1:15" s="11" customFormat="1" ht="30" customHeight="1" x14ac:dyDescent="0.2">
      <c r="A234" s="52" t="s">
        <v>22</v>
      </c>
      <c r="B234" s="47" t="s">
        <v>51</v>
      </c>
      <c r="C234" s="46">
        <v>100</v>
      </c>
      <c r="D234" s="58">
        <v>0.4</v>
      </c>
      <c r="E234" s="59">
        <v>0.4</v>
      </c>
      <c r="F234" s="59">
        <v>9.8000000000000007</v>
      </c>
      <c r="G234" s="59">
        <v>47</v>
      </c>
      <c r="H234" s="60">
        <v>0</v>
      </c>
      <c r="I234" s="60">
        <v>45</v>
      </c>
      <c r="J234" s="60">
        <v>0</v>
      </c>
      <c r="K234" s="59">
        <v>0.2</v>
      </c>
      <c r="L234" s="60">
        <v>31</v>
      </c>
      <c r="M234" s="60">
        <v>21</v>
      </c>
      <c r="N234" s="61">
        <v>12</v>
      </c>
      <c r="O234" s="62">
        <v>0.2</v>
      </c>
    </row>
    <row r="235" spans="1:15" s="11" customFormat="1" ht="30" customHeight="1" x14ac:dyDescent="0.2">
      <c r="A235" s="52" t="s">
        <v>22</v>
      </c>
      <c r="B235" s="47" t="s">
        <v>52</v>
      </c>
      <c r="C235" s="46">
        <v>40</v>
      </c>
      <c r="D235" s="39">
        <v>2.6</v>
      </c>
      <c r="E235" s="40">
        <v>0.5</v>
      </c>
      <c r="F235" s="40">
        <v>15.8</v>
      </c>
      <c r="G235" s="41">
        <v>78.239999999999995</v>
      </c>
      <c r="H235" s="31">
        <v>0.1</v>
      </c>
      <c r="I235" s="16">
        <v>0</v>
      </c>
      <c r="J235" s="16">
        <v>0</v>
      </c>
      <c r="K235" s="16">
        <v>1.6</v>
      </c>
      <c r="L235" s="31">
        <v>11.6</v>
      </c>
      <c r="M235" s="31">
        <v>13.4</v>
      </c>
      <c r="N235" s="31">
        <v>45.8</v>
      </c>
      <c r="O235" s="31">
        <v>1.2</v>
      </c>
    </row>
    <row r="236" spans="1:15" s="11" customFormat="1" ht="30" customHeight="1" x14ac:dyDescent="0.2">
      <c r="A236" s="165" t="s">
        <v>29</v>
      </c>
      <c r="B236" s="165"/>
      <c r="C236" s="165"/>
      <c r="D236" s="107">
        <f>SUM(D232:D235)</f>
        <v>34</v>
      </c>
      <c r="E236" s="107">
        <f t="shared" ref="E236:O236" si="39">SUM(E232:E235)</f>
        <v>15.3</v>
      </c>
      <c r="F236" s="107">
        <f t="shared" si="39"/>
        <v>74.899999999999991</v>
      </c>
      <c r="G236" s="107">
        <f t="shared" si="39"/>
        <v>574.74</v>
      </c>
      <c r="H236" s="107">
        <f t="shared" si="39"/>
        <v>0.2</v>
      </c>
      <c r="I236" s="107">
        <f t="shared" si="39"/>
        <v>48</v>
      </c>
      <c r="J236" s="107">
        <f t="shared" si="39"/>
        <v>0.04</v>
      </c>
      <c r="K236" s="107">
        <f t="shared" si="39"/>
        <v>2.2000000000000002</v>
      </c>
      <c r="L236" s="107">
        <f t="shared" si="39"/>
        <v>67.3</v>
      </c>
      <c r="M236" s="107">
        <f t="shared" si="39"/>
        <v>158.4</v>
      </c>
      <c r="N236" s="107">
        <f t="shared" si="39"/>
        <v>97.8</v>
      </c>
      <c r="O236" s="107">
        <f t="shared" si="39"/>
        <v>2.0999999999999996</v>
      </c>
    </row>
    <row r="237" spans="1:15" s="11" customFormat="1" ht="30" customHeight="1" x14ac:dyDescent="0.2">
      <c r="A237" s="176" t="s">
        <v>30</v>
      </c>
      <c r="B237" s="176"/>
      <c r="C237" s="176"/>
      <c r="D237" s="176"/>
      <c r="E237" s="176"/>
      <c r="F237" s="176"/>
      <c r="G237" s="176"/>
      <c r="H237" s="176"/>
      <c r="I237" s="176"/>
      <c r="J237" s="176"/>
      <c r="K237" s="176"/>
      <c r="L237" s="176"/>
      <c r="M237" s="176"/>
      <c r="N237" s="176"/>
      <c r="O237" s="176"/>
    </row>
    <row r="238" spans="1:15" s="11" customFormat="1" ht="30" customHeight="1" x14ac:dyDescent="0.2">
      <c r="A238" s="51">
        <v>435</v>
      </c>
      <c r="B238" s="47" t="s">
        <v>116</v>
      </c>
      <c r="C238" s="46">
        <v>200</v>
      </c>
      <c r="D238" s="30">
        <v>6.1</v>
      </c>
      <c r="E238" s="31">
        <v>0.2</v>
      </c>
      <c r="F238" s="31">
        <v>8</v>
      </c>
      <c r="G238" s="31">
        <v>62</v>
      </c>
      <c r="H238" s="31">
        <v>0.08</v>
      </c>
      <c r="I238" s="31">
        <v>1</v>
      </c>
      <c r="J238" s="31">
        <v>0.04</v>
      </c>
      <c r="K238" s="16">
        <v>0</v>
      </c>
      <c r="L238" s="31">
        <v>290</v>
      </c>
      <c r="M238" s="31">
        <v>950</v>
      </c>
      <c r="N238" s="31">
        <v>140</v>
      </c>
      <c r="O238" s="16">
        <v>0</v>
      </c>
    </row>
    <row r="239" spans="1:15" s="11" customFormat="1" ht="30" customHeight="1" x14ac:dyDescent="0.2">
      <c r="A239" s="52" t="s">
        <v>22</v>
      </c>
      <c r="B239" s="47" t="s">
        <v>95</v>
      </c>
      <c r="C239" s="46">
        <v>30</v>
      </c>
      <c r="D239" s="19">
        <v>1.1299999999999999</v>
      </c>
      <c r="E239" s="17">
        <v>1.47</v>
      </c>
      <c r="F239" s="17">
        <v>11.16</v>
      </c>
      <c r="G239" s="31">
        <v>62.5</v>
      </c>
      <c r="H239" s="31">
        <v>0</v>
      </c>
      <c r="I239" s="31">
        <v>45</v>
      </c>
      <c r="J239" s="31">
        <v>0</v>
      </c>
      <c r="K239" s="16">
        <v>0.2</v>
      </c>
      <c r="L239" s="31">
        <v>0.53</v>
      </c>
      <c r="M239" s="31">
        <v>4.3</v>
      </c>
      <c r="N239" s="31">
        <v>13.5</v>
      </c>
      <c r="O239" s="31">
        <v>0.2</v>
      </c>
    </row>
    <row r="240" spans="1:15" s="11" customFormat="1" ht="30" customHeight="1" x14ac:dyDescent="0.2">
      <c r="A240" s="165" t="s">
        <v>31</v>
      </c>
      <c r="B240" s="165"/>
      <c r="C240" s="165"/>
      <c r="D240" s="107">
        <f>SUM(D238:D239)</f>
        <v>7.2299999999999995</v>
      </c>
      <c r="E240" s="107">
        <f t="shared" ref="E240:O240" si="40">SUM(E238:E239)</f>
        <v>1.67</v>
      </c>
      <c r="F240" s="107">
        <f t="shared" si="40"/>
        <v>19.16</v>
      </c>
      <c r="G240" s="107">
        <f t="shared" si="40"/>
        <v>124.5</v>
      </c>
      <c r="H240" s="107">
        <f t="shared" si="40"/>
        <v>0.08</v>
      </c>
      <c r="I240" s="107">
        <f t="shared" si="40"/>
        <v>46</v>
      </c>
      <c r="J240" s="107">
        <f t="shared" si="40"/>
        <v>0.04</v>
      </c>
      <c r="K240" s="107">
        <f t="shared" si="40"/>
        <v>0.2</v>
      </c>
      <c r="L240" s="107">
        <f t="shared" si="40"/>
        <v>290.52999999999997</v>
      </c>
      <c r="M240" s="107">
        <f t="shared" si="40"/>
        <v>954.3</v>
      </c>
      <c r="N240" s="107">
        <f t="shared" si="40"/>
        <v>153.5</v>
      </c>
      <c r="O240" s="107">
        <f t="shared" si="40"/>
        <v>0.2</v>
      </c>
    </row>
    <row r="241" spans="1:15" s="11" customFormat="1" ht="30" customHeight="1" x14ac:dyDescent="0.2">
      <c r="A241" s="165" t="s">
        <v>32</v>
      </c>
      <c r="B241" s="165"/>
      <c r="C241" s="165"/>
      <c r="D241" s="107">
        <f>D240+D236+D230+D226+D219</f>
        <v>87.73</v>
      </c>
      <c r="E241" s="107">
        <f t="shared" ref="E241:O241" si="41">E240+E236+E230+E226+E219</f>
        <v>61.129999999999995</v>
      </c>
      <c r="F241" s="107">
        <f t="shared" si="41"/>
        <v>320.15999999999997</v>
      </c>
      <c r="G241" s="107">
        <f t="shared" si="41"/>
        <v>2320.2400000000002</v>
      </c>
      <c r="H241" s="107">
        <f t="shared" si="41"/>
        <v>1.08</v>
      </c>
      <c r="I241" s="107">
        <f t="shared" si="41"/>
        <v>123.7</v>
      </c>
      <c r="J241" s="107">
        <f t="shared" si="41"/>
        <v>360.13</v>
      </c>
      <c r="K241" s="107">
        <f t="shared" si="41"/>
        <v>7.21</v>
      </c>
      <c r="L241" s="107">
        <f t="shared" si="41"/>
        <v>965.9</v>
      </c>
      <c r="M241" s="107">
        <f t="shared" si="41"/>
        <v>1757.8000000000002</v>
      </c>
      <c r="N241" s="107">
        <f t="shared" si="41"/>
        <v>417.24</v>
      </c>
      <c r="O241" s="107">
        <f t="shared" si="41"/>
        <v>12.479999999999999</v>
      </c>
    </row>
    <row r="242" spans="1:15" s="20" customFormat="1" ht="71.25" customHeight="1" x14ac:dyDescent="0.2">
      <c r="A242" s="166" t="s">
        <v>77</v>
      </c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</row>
    <row r="243" spans="1:15" ht="30" customHeight="1" x14ac:dyDescent="0.2">
      <c r="A243" s="3"/>
      <c r="B243" s="4"/>
      <c r="C243" s="5"/>
      <c r="D243" s="174" t="s">
        <v>0</v>
      </c>
      <c r="E243" s="174"/>
      <c r="F243" s="177" t="s">
        <v>33</v>
      </c>
      <c r="G243" s="177"/>
      <c r="H243" s="12"/>
      <c r="I243" s="175"/>
      <c r="J243" s="175"/>
      <c r="K243" s="12"/>
      <c r="L243" s="5"/>
      <c r="M243" s="5"/>
      <c r="N243" s="5"/>
      <c r="O243" s="5"/>
    </row>
    <row r="244" spans="1:15" ht="30" customHeight="1" x14ac:dyDescent="0.2">
      <c r="A244" s="2"/>
      <c r="B244" s="5"/>
      <c r="C244" s="5"/>
      <c r="D244" s="174" t="s">
        <v>2</v>
      </c>
      <c r="E244" s="174"/>
      <c r="F244" s="13">
        <v>2</v>
      </c>
      <c r="G244" s="12"/>
      <c r="H244" s="12"/>
      <c r="I244" s="175" t="s">
        <v>3</v>
      </c>
      <c r="J244" s="175"/>
      <c r="K244" s="80" t="s">
        <v>78</v>
      </c>
      <c r="L244" s="5"/>
      <c r="M244" s="5"/>
      <c r="N244" s="5"/>
      <c r="O244" s="5"/>
    </row>
    <row r="245" spans="1:15" s="11" customFormat="1" ht="30" customHeight="1" x14ac:dyDescent="0.2">
      <c r="A245" s="196" t="s">
        <v>4</v>
      </c>
      <c r="B245" s="196" t="s">
        <v>5</v>
      </c>
      <c r="C245" s="196" t="s">
        <v>6</v>
      </c>
      <c r="D245" s="198" t="s">
        <v>7</v>
      </c>
      <c r="E245" s="198"/>
      <c r="F245" s="198"/>
      <c r="G245" s="196" t="s">
        <v>8</v>
      </c>
      <c r="H245" s="198" t="s">
        <v>9</v>
      </c>
      <c r="I245" s="198"/>
      <c r="J245" s="198"/>
      <c r="K245" s="198"/>
      <c r="L245" s="199" t="s">
        <v>10</v>
      </c>
      <c r="M245" s="199"/>
      <c r="N245" s="199"/>
      <c r="O245" s="199"/>
    </row>
    <row r="246" spans="1:15" s="75" customFormat="1" ht="30" customHeight="1" x14ac:dyDescent="0.2">
      <c r="A246" s="197"/>
      <c r="B246" s="197"/>
      <c r="C246" s="197"/>
      <c r="D246" s="49" t="s">
        <v>11</v>
      </c>
      <c r="E246" s="49" t="s">
        <v>12</v>
      </c>
      <c r="F246" s="49" t="s">
        <v>13</v>
      </c>
      <c r="G246" s="197"/>
      <c r="H246" s="49" t="s">
        <v>14</v>
      </c>
      <c r="I246" s="49" t="s">
        <v>15</v>
      </c>
      <c r="J246" s="49" t="s">
        <v>16</v>
      </c>
      <c r="K246" s="49" t="s">
        <v>70</v>
      </c>
      <c r="L246" s="49" t="s">
        <v>17</v>
      </c>
      <c r="M246" s="49" t="s">
        <v>18</v>
      </c>
      <c r="N246" s="49" t="s">
        <v>19</v>
      </c>
      <c r="O246" s="49" t="s">
        <v>20</v>
      </c>
    </row>
    <row r="247" spans="1:15" s="89" customFormat="1" ht="19.5" customHeight="1" x14ac:dyDescent="0.2">
      <c r="A247" s="7">
        <v>1</v>
      </c>
      <c r="B247" s="44">
        <v>2</v>
      </c>
      <c r="C247" s="7">
        <v>3</v>
      </c>
      <c r="D247" s="7">
        <v>4</v>
      </c>
      <c r="E247" s="7">
        <v>5</v>
      </c>
      <c r="F247" s="7">
        <v>6</v>
      </c>
      <c r="G247" s="7">
        <v>7</v>
      </c>
      <c r="H247" s="7">
        <v>8</v>
      </c>
      <c r="I247" s="7">
        <v>9</v>
      </c>
      <c r="J247" s="7">
        <v>10</v>
      </c>
      <c r="K247" s="7">
        <v>11</v>
      </c>
      <c r="L247" s="7">
        <v>12</v>
      </c>
      <c r="M247" s="44">
        <v>13</v>
      </c>
      <c r="N247" s="7">
        <v>14</v>
      </c>
      <c r="O247" s="10">
        <v>15</v>
      </c>
    </row>
    <row r="248" spans="1:15" s="11" customFormat="1" ht="30" customHeight="1" x14ac:dyDescent="0.2">
      <c r="A248" s="176" t="s">
        <v>21</v>
      </c>
      <c r="B248" s="176"/>
      <c r="C248" s="176"/>
      <c r="D248" s="176"/>
      <c r="E248" s="176"/>
      <c r="F248" s="176"/>
      <c r="G248" s="176"/>
      <c r="H248" s="176"/>
      <c r="I248" s="176"/>
      <c r="J248" s="176"/>
      <c r="K248" s="176"/>
      <c r="L248" s="176"/>
      <c r="M248" s="176"/>
      <c r="N248" s="176"/>
      <c r="O248" s="176"/>
    </row>
    <row r="249" spans="1:15" s="11" customFormat="1" ht="30" customHeight="1" x14ac:dyDescent="0.2">
      <c r="A249" s="51">
        <v>190</v>
      </c>
      <c r="B249" s="47" t="s">
        <v>118</v>
      </c>
      <c r="C249" s="16" t="s">
        <v>43</v>
      </c>
      <c r="D249" s="30">
        <v>7</v>
      </c>
      <c r="E249" s="31">
        <v>8.6</v>
      </c>
      <c r="F249" s="31">
        <v>33.299999999999997</v>
      </c>
      <c r="G249" s="17">
        <v>238.23</v>
      </c>
      <c r="H249" s="31">
        <v>0.1</v>
      </c>
      <c r="I249" s="31">
        <v>1.9</v>
      </c>
      <c r="J249" s="31">
        <v>0.1</v>
      </c>
      <c r="K249" s="31">
        <v>0.2</v>
      </c>
      <c r="L249" s="31">
        <v>186</v>
      </c>
      <c r="M249" s="31">
        <v>174</v>
      </c>
      <c r="N249" s="31">
        <v>34.4</v>
      </c>
      <c r="O249" s="31">
        <v>0.6</v>
      </c>
    </row>
    <row r="250" spans="1:15" s="98" customFormat="1" ht="30" customHeight="1" x14ac:dyDescent="0.2">
      <c r="A250" s="54">
        <v>432</v>
      </c>
      <c r="B250" s="71" t="s">
        <v>58</v>
      </c>
      <c r="C250" s="21">
        <v>200</v>
      </c>
      <c r="D250" s="73">
        <v>1.5</v>
      </c>
      <c r="E250" s="27">
        <v>1.3</v>
      </c>
      <c r="F250" s="27">
        <v>22.3</v>
      </c>
      <c r="G250" s="35">
        <v>107</v>
      </c>
      <c r="H250" s="35">
        <v>0.5</v>
      </c>
      <c r="I250" s="35">
        <v>0.01</v>
      </c>
      <c r="J250" s="35">
        <v>0</v>
      </c>
      <c r="K250" s="35">
        <v>0</v>
      </c>
      <c r="L250" s="35">
        <v>61</v>
      </c>
      <c r="M250" s="35">
        <v>45</v>
      </c>
      <c r="N250" s="35">
        <v>7</v>
      </c>
      <c r="O250" s="35">
        <v>1</v>
      </c>
    </row>
    <row r="251" spans="1:15" s="11" customFormat="1" ht="30" customHeight="1" x14ac:dyDescent="0.2">
      <c r="A251" s="52" t="s">
        <v>22</v>
      </c>
      <c r="B251" s="47" t="s">
        <v>55</v>
      </c>
      <c r="C251" s="46">
        <v>40</v>
      </c>
      <c r="D251" s="24">
        <v>3</v>
      </c>
      <c r="E251" s="25">
        <v>1.2</v>
      </c>
      <c r="F251" s="25">
        <v>25.1</v>
      </c>
      <c r="G251" s="25">
        <v>104.8</v>
      </c>
      <c r="H251" s="35">
        <v>7.0000000000000007E-2</v>
      </c>
      <c r="I251" s="35">
        <v>0</v>
      </c>
      <c r="J251" s="35">
        <v>0</v>
      </c>
      <c r="K251" s="35">
        <v>0.3</v>
      </c>
      <c r="L251" s="35">
        <v>9.1999999999999993</v>
      </c>
      <c r="M251" s="35">
        <v>34.799999999999997</v>
      </c>
      <c r="N251" s="35">
        <v>13.2</v>
      </c>
      <c r="O251" s="35">
        <v>0.8</v>
      </c>
    </row>
    <row r="252" spans="1:15" s="11" customFormat="1" ht="30" customHeight="1" x14ac:dyDescent="0.2">
      <c r="A252" s="165" t="s">
        <v>23</v>
      </c>
      <c r="B252" s="165"/>
      <c r="C252" s="165"/>
      <c r="D252" s="106">
        <f>SUM(D249:D251)</f>
        <v>11.5</v>
      </c>
      <c r="E252" s="106">
        <f t="shared" ref="E252:O252" si="42">SUM(E249:E251)</f>
        <v>11.1</v>
      </c>
      <c r="F252" s="106">
        <f t="shared" si="42"/>
        <v>80.699999999999989</v>
      </c>
      <c r="G252" s="106">
        <f t="shared" si="42"/>
        <v>450.03000000000003</v>
      </c>
      <c r="H252" s="106">
        <f t="shared" si="42"/>
        <v>0.66999999999999993</v>
      </c>
      <c r="I252" s="106">
        <f t="shared" si="42"/>
        <v>1.91</v>
      </c>
      <c r="J252" s="106">
        <f t="shared" si="42"/>
        <v>0.1</v>
      </c>
      <c r="K252" s="106">
        <f t="shared" si="42"/>
        <v>0.5</v>
      </c>
      <c r="L252" s="106">
        <f t="shared" si="42"/>
        <v>256.2</v>
      </c>
      <c r="M252" s="106">
        <f t="shared" si="42"/>
        <v>253.8</v>
      </c>
      <c r="N252" s="106">
        <f t="shared" si="42"/>
        <v>54.599999999999994</v>
      </c>
      <c r="O252" s="106">
        <f t="shared" si="42"/>
        <v>2.4000000000000004</v>
      </c>
    </row>
    <row r="253" spans="1:15" s="11" customFormat="1" ht="30" customHeight="1" x14ac:dyDescent="0.2">
      <c r="A253" s="176" t="s">
        <v>24</v>
      </c>
      <c r="B253" s="176"/>
      <c r="C253" s="176"/>
      <c r="D253" s="176"/>
      <c r="E253" s="176"/>
      <c r="F253" s="176"/>
      <c r="G253" s="176"/>
      <c r="H253" s="176"/>
      <c r="I253" s="176"/>
      <c r="J253" s="176"/>
      <c r="K253" s="176"/>
      <c r="L253" s="176"/>
      <c r="M253" s="176"/>
      <c r="N253" s="176"/>
      <c r="O253" s="176"/>
    </row>
    <row r="254" spans="1:15" s="20" customFormat="1" ht="33" customHeight="1" x14ac:dyDescent="0.2">
      <c r="A254" s="92">
        <v>95</v>
      </c>
      <c r="B254" s="74" t="s">
        <v>119</v>
      </c>
      <c r="C254" s="92" t="s">
        <v>147</v>
      </c>
      <c r="D254" s="70">
        <v>6.2</v>
      </c>
      <c r="E254" s="70">
        <v>7.6</v>
      </c>
      <c r="F254" s="70">
        <v>12.7</v>
      </c>
      <c r="G254" s="70">
        <v>115</v>
      </c>
      <c r="H254" s="69">
        <v>0.02</v>
      </c>
      <c r="I254" s="69">
        <v>25.4</v>
      </c>
      <c r="J254" s="69">
        <v>195</v>
      </c>
      <c r="K254" s="70">
        <v>0.7</v>
      </c>
      <c r="L254" s="69">
        <v>123</v>
      </c>
      <c r="M254" s="69">
        <v>98.4</v>
      </c>
      <c r="N254" s="69">
        <v>28.9</v>
      </c>
      <c r="O254" s="69">
        <v>1.2</v>
      </c>
    </row>
    <row r="255" spans="1:15" s="20" customFormat="1" ht="33" customHeight="1" x14ac:dyDescent="0.2">
      <c r="A255" s="29">
        <v>259</v>
      </c>
      <c r="B255" s="74" t="s">
        <v>120</v>
      </c>
      <c r="C255" s="66" t="s">
        <v>153</v>
      </c>
      <c r="D255" s="68">
        <v>18.100000000000001</v>
      </c>
      <c r="E255" s="69">
        <v>19.600000000000001</v>
      </c>
      <c r="F255" s="69">
        <v>5.6</v>
      </c>
      <c r="G255" s="69">
        <v>408.3</v>
      </c>
      <c r="H255" s="69">
        <v>0.01</v>
      </c>
      <c r="I255" s="69">
        <v>1.2</v>
      </c>
      <c r="J255" s="69">
        <v>164.8</v>
      </c>
      <c r="K255" s="69">
        <v>0.4</v>
      </c>
      <c r="L255" s="69">
        <v>232</v>
      </c>
      <c r="M255" s="69">
        <v>123.1</v>
      </c>
      <c r="N255" s="69">
        <v>44.8</v>
      </c>
      <c r="O255" s="69">
        <v>2.4</v>
      </c>
    </row>
    <row r="256" spans="1:15" s="20" customFormat="1" ht="33" customHeight="1" x14ac:dyDescent="0.2">
      <c r="A256" s="66">
        <v>331</v>
      </c>
      <c r="B256" s="67" t="s">
        <v>45</v>
      </c>
      <c r="C256" s="92">
        <v>180</v>
      </c>
      <c r="D256" s="68">
        <v>6.7</v>
      </c>
      <c r="E256" s="69">
        <v>5.8</v>
      </c>
      <c r="F256" s="69">
        <v>43.2</v>
      </c>
      <c r="G256" s="69">
        <v>251.5</v>
      </c>
      <c r="H256" s="69">
        <v>0.01</v>
      </c>
      <c r="I256" s="69">
        <v>0</v>
      </c>
      <c r="J256" s="70">
        <v>0.3</v>
      </c>
      <c r="K256" s="69">
        <v>0.8</v>
      </c>
      <c r="L256" s="69">
        <v>44</v>
      </c>
      <c r="M256" s="69">
        <v>186</v>
      </c>
      <c r="N256" s="69">
        <v>16.7</v>
      </c>
      <c r="O256" s="69">
        <v>0.7</v>
      </c>
    </row>
    <row r="257" spans="1:15" s="125" customFormat="1" ht="33" customHeight="1" x14ac:dyDescent="0.2">
      <c r="A257" s="66">
        <v>430</v>
      </c>
      <c r="B257" s="91" t="s">
        <v>121</v>
      </c>
      <c r="C257" s="66">
        <v>200</v>
      </c>
      <c r="D257" s="68">
        <v>0</v>
      </c>
      <c r="E257" s="69">
        <v>0</v>
      </c>
      <c r="F257" s="69">
        <v>15</v>
      </c>
      <c r="G257" s="69">
        <v>60</v>
      </c>
      <c r="H257" s="69">
        <v>0</v>
      </c>
      <c r="I257" s="69">
        <v>0</v>
      </c>
      <c r="J257" s="69">
        <v>0</v>
      </c>
      <c r="K257" s="70">
        <v>0</v>
      </c>
      <c r="L257" s="69">
        <v>5</v>
      </c>
      <c r="M257" s="69">
        <v>8</v>
      </c>
      <c r="N257" s="69">
        <v>4</v>
      </c>
      <c r="O257" s="69">
        <v>1</v>
      </c>
    </row>
    <row r="258" spans="1:15" s="125" customFormat="1" ht="35.1" customHeight="1" x14ac:dyDescent="0.2">
      <c r="A258" s="92" t="s">
        <v>22</v>
      </c>
      <c r="B258" s="121" t="s">
        <v>48</v>
      </c>
      <c r="C258" s="66">
        <v>50</v>
      </c>
      <c r="D258" s="68">
        <v>3.25</v>
      </c>
      <c r="E258" s="69">
        <v>0.62</v>
      </c>
      <c r="F258" s="69">
        <v>19.75</v>
      </c>
      <c r="G258" s="69">
        <v>97.8</v>
      </c>
      <c r="H258" s="69">
        <v>0.1</v>
      </c>
      <c r="I258" s="70">
        <v>0</v>
      </c>
      <c r="J258" s="70">
        <v>0</v>
      </c>
      <c r="K258" s="70">
        <v>2</v>
      </c>
      <c r="L258" s="69">
        <v>14.5</v>
      </c>
      <c r="M258" s="69">
        <v>16.8</v>
      </c>
      <c r="N258" s="69">
        <v>16</v>
      </c>
      <c r="O258" s="69">
        <v>0.9</v>
      </c>
    </row>
    <row r="259" spans="1:15" s="11" customFormat="1" ht="30" customHeight="1" x14ac:dyDescent="0.2">
      <c r="A259" s="165" t="s">
        <v>25</v>
      </c>
      <c r="B259" s="165"/>
      <c r="C259" s="165"/>
      <c r="D259" s="107">
        <f>SUM(D254:D258)</f>
        <v>34.25</v>
      </c>
      <c r="E259" s="107">
        <f t="shared" ref="E259:O259" si="43">SUM(E254:E258)</f>
        <v>33.619999999999997</v>
      </c>
      <c r="F259" s="107">
        <f t="shared" si="43"/>
        <v>96.25</v>
      </c>
      <c r="G259" s="107">
        <f t="shared" si="43"/>
        <v>932.59999999999991</v>
      </c>
      <c r="H259" s="107">
        <f t="shared" si="43"/>
        <v>0.14000000000000001</v>
      </c>
      <c r="I259" s="107">
        <f t="shared" si="43"/>
        <v>26.599999999999998</v>
      </c>
      <c r="J259" s="107">
        <f t="shared" si="43"/>
        <v>360.1</v>
      </c>
      <c r="K259" s="107">
        <f t="shared" si="43"/>
        <v>3.9000000000000004</v>
      </c>
      <c r="L259" s="107">
        <f t="shared" si="43"/>
        <v>418.5</v>
      </c>
      <c r="M259" s="107">
        <f t="shared" si="43"/>
        <v>432.3</v>
      </c>
      <c r="N259" s="107">
        <f t="shared" si="43"/>
        <v>110.39999999999999</v>
      </c>
      <c r="O259" s="107">
        <f t="shared" si="43"/>
        <v>6.2</v>
      </c>
    </row>
    <row r="260" spans="1:15" s="11" customFormat="1" ht="30" customHeight="1" x14ac:dyDescent="0.2">
      <c r="A260" s="176" t="s">
        <v>26</v>
      </c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  <c r="N260" s="176"/>
      <c r="O260" s="176"/>
    </row>
    <row r="261" spans="1:15" s="20" customFormat="1" ht="30" customHeight="1" x14ac:dyDescent="0.2">
      <c r="A261" s="55">
        <v>431</v>
      </c>
      <c r="B261" s="74" t="s">
        <v>68</v>
      </c>
      <c r="C261" s="14" t="s">
        <v>43</v>
      </c>
      <c r="D261" s="30">
        <v>0.3</v>
      </c>
      <c r="E261" s="31">
        <v>0</v>
      </c>
      <c r="F261" s="31">
        <v>15.2</v>
      </c>
      <c r="G261" s="17">
        <v>62</v>
      </c>
      <c r="H261" s="31">
        <v>0</v>
      </c>
      <c r="I261" s="31">
        <v>7</v>
      </c>
      <c r="J261" s="31">
        <v>0</v>
      </c>
      <c r="K261" s="16">
        <v>0</v>
      </c>
      <c r="L261" s="31">
        <v>7.4</v>
      </c>
      <c r="M261" s="31">
        <v>9</v>
      </c>
      <c r="N261" s="31">
        <v>0</v>
      </c>
      <c r="O261" s="31">
        <v>0.1</v>
      </c>
    </row>
    <row r="262" spans="1:15" s="11" customFormat="1" ht="30" customHeight="1" x14ac:dyDescent="0.2">
      <c r="A262" s="52" t="s">
        <v>22</v>
      </c>
      <c r="B262" s="47" t="s">
        <v>95</v>
      </c>
      <c r="C262" s="29">
        <v>40</v>
      </c>
      <c r="D262" s="30">
        <v>1.1000000000000001</v>
      </c>
      <c r="E262" s="17">
        <v>2.16</v>
      </c>
      <c r="F262" s="31">
        <v>18.399999999999999</v>
      </c>
      <c r="G262" s="31">
        <v>137.6</v>
      </c>
      <c r="H262" s="31">
        <v>0</v>
      </c>
      <c r="I262" s="31">
        <v>0</v>
      </c>
      <c r="J262" s="31">
        <v>0</v>
      </c>
      <c r="K262" s="16">
        <v>0.2</v>
      </c>
      <c r="L262" s="17">
        <v>0.53</v>
      </c>
      <c r="M262" s="31">
        <v>4.3</v>
      </c>
      <c r="N262" s="31">
        <v>0</v>
      </c>
      <c r="O262" s="31">
        <v>0</v>
      </c>
    </row>
    <row r="263" spans="1:15" s="11" customFormat="1" ht="30" customHeight="1" x14ac:dyDescent="0.2">
      <c r="A263" s="165" t="s">
        <v>27</v>
      </c>
      <c r="B263" s="165"/>
      <c r="C263" s="165"/>
      <c r="D263" s="106">
        <f>SUM(D261:D262)</f>
        <v>1.4000000000000001</v>
      </c>
      <c r="E263" s="106">
        <f t="shared" ref="E263:O263" si="44">SUM(E261:E262)</f>
        <v>2.16</v>
      </c>
      <c r="F263" s="106">
        <f t="shared" si="44"/>
        <v>33.599999999999994</v>
      </c>
      <c r="G263" s="106">
        <f t="shared" si="44"/>
        <v>199.6</v>
      </c>
      <c r="H263" s="106">
        <f t="shared" si="44"/>
        <v>0</v>
      </c>
      <c r="I263" s="106">
        <f t="shared" si="44"/>
        <v>7</v>
      </c>
      <c r="J263" s="106">
        <f t="shared" si="44"/>
        <v>0</v>
      </c>
      <c r="K263" s="106">
        <f t="shared" si="44"/>
        <v>0.2</v>
      </c>
      <c r="L263" s="106">
        <f t="shared" si="44"/>
        <v>7.9300000000000006</v>
      </c>
      <c r="M263" s="106">
        <f t="shared" si="44"/>
        <v>13.3</v>
      </c>
      <c r="N263" s="106">
        <f t="shared" si="44"/>
        <v>0</v>
      </c>
      <c r="O263" s="106">
        <f t="shared" si="44"/>
        <v>0.1</v>
      </c>
    </row>
    <row r="264" spans="1:15" s="11" customFormat="1" ht="30" customHeight="1" x14ac:dyDescent="0.2">
      <c r="A264" s="176" t="s">
        <v>28</v>
      </c>
      <c r="B264" s="176"/>
      <c r="C264" s="176"/>
      <c r="D264" s="176"/>
      <c r="E264" s="176"/>
      <c r="F264" s="176"/>
      <c r="G264" s="176"/>
      <c r="H264" s="176"/>
      <c r="I264" s="176"/>
      <c r="J264" s="176"/>
      <c r="K264" s="176"/>
      <c r="L264" s="176"/>
      <c r="M264" s="176"/>
      <c r="N264" s="176"/>
      <c r="O264" s="176"/>
    </row>
    <row r="265" spans="1:15" s="11" customFormat="1" ht="30" customHeight="1" x14ac:dyDescent="0.2">
      <c r="A265" s="51" t="s">
        <v>122</v>
      </c>
      <c r="B265" s="47" t="s">
        <v>62</v>
      </c>
      <c r="C265" s="48" t="s">
        <v>148</v>
      </c>
      <c r="D265" s="19">
        <v>5.25</v>
      </c>
      <c r="E265" s="17">
        <v>12.875</v>
      </c>
      <c r="F265" s="17">
        <v>0.25</v>
      </c>
      <c r="G265" s="17">
        <v>167.875</v>
      </c>
      <c r="H265" s="17">
        <v>0.25</v>
      </c>
      <c r="I265" s="17">
        <v>0</v>
      </c>
      <c r="J265" s="17">
        <v>0</v>
      </c>
      <c r="K265" s="17">
        <v>0.5</v>
      </c>
      <c r="L265" s="17">
        <v>45</v>
      </c>
      <c r="M265" s="17">
        <v>202.5</v>
      </c>
      <c r="N265" s="17">
        <v>25</v>
      </c>
      <c r="O265" s="17">
        <v>2.5</v>
      </c>
    </row>
    <row r="266" spans="1:15" s="11" customFormat="1" ht="30" customHeight="1" x14ac:dyDescent="0.2">
      <c r="A266" s="51">
        <v>323</v>
      </c>
      <c r="B266" s="47" t="s">
        <v>64</v>
      </c>
      <c r="C266" s="46">
        <v>180</v>
      </c>
      <c r="D266" s="30">
        <v>4.32</v>
      </c>
      <c r="E266" s="31">
        <v>5.76</v>
      </c>
      <c r="F266" s="31">
        <v>44.52</v>
      </c>
      <c r="G266" s="17">
        <v>220.56</v>
      </c>
      <c r="H266" s="31">
        <v>0</v>
      </c>
      <c r="I266" s="31">
        <v>0</v>
      </c>
      <c r="J266" s="31">
        <v>5.3999999999999995</v>
      </c>
      <c r="K266" s="31">
        <v>1.5599999999999998</v>
      </c>
      <c r="L266" s="17">
        <v>46.679999999999993</v>
      </c>
      <c r="M266" s="31">
        <v>206.4</v>
      </c>
      <c r="N266" s="31">
        <v>20.88</v>
      </c>
      <c r="O266" s="31">
        <v>0.36</v>
      </c>
    </row>
    <row r="267" spans="1:15" s="11" customFormat="1" ht="30" customHeight="1" x14ac:dyDescent="0.2">
      <c r="A267" s="51">
        <v>430</v>
      </c>
      <c r="B267" s="47" t="s">
        <v>54</v>
      </c>
      <c r="C267" s="46">
        <v>200</v>
      </c>
      <c r="D267" s="30">
        <v>0</v>
      </c>
      <c r="E267" s="31">
        <v>0</v>
      </c>
      <c r="F267" s="31">
        <v>15</v>
      </c>
      <c r="G267" s="31">
        <v>60</v>
      </c>
      <c r="H267" s="31">
        <v>0</v>
      </c>
      <c r="I267" s="31">
        <v>0</v>
      </c>
      <c r="J267" s="31">
        <v>0</v>
      </c>
      <c r="K267" s="16">
        <v>0</v>
      </c>
      <c r="L267" s="31">
        <v>5</v>
      </c>
      <c r="M267" s="31">
        <v>8</v>
      </c>
      <c r="N267" s="31">
        <v>4</v>
      </c>
      <c r="O267" s="31">
        <v>1</v>
      </c>
    </row>
    <row r="268" spans="1:15" s="11" customFormat="1" ht="30" customHeight="1" x14ac:dyDescent="0.2">
      <c r="A268" s="52" t="s">
        <v>22</v>
      </c>
      <c r="B268" s="47" t="s">
        <v>52</v>
      </c>
      <c r="C268" s="46">
        <v>40</v>
      </c>
      <c r="D268" s="39">
        <v>2.6</v>
      </c>
      <c r="E268" s="40">
        <v>0.5</v>
      </c>
      <c r="F268" s="40">
        <v>15.8</v>
      </c>
      <c r="G268" s="41">
        <v>78.239999999999995</v>
      </c>
      <c r="H268" s="31">
        <v>0.1</v>
      </c>
      <c r="I268" s="16">
        <v>0</v>
      </c>
      <c r="J268" s="16">
        <v>0</v>
      </c>
      <c r="K268" s="16">
        <v>1.6</v>
      </c>
      <c r="L268" s="31">
        <v>11.6</v>
      </c>
      <c r="M268" s="31">
        <v>13.4</v>
      </c>
      <c r="N268" s="31">
        <v>45.8</v>
      </c>
      <c r="O268" s="31">
        <v>1.2</v>
      </c>
    </row>
    <row r="269" spans="1:15" s="11" customFormat="1" ht="30" customHeight="1" x14ac:dyDescent="0.2">
      <c r="A269" s="52" t="s">
        <v>22</v>
      </c>
      <c r="B269" s="47" t="s">
        <v>123</v>
      </c>
      <c r="C269" s="46">
        <v>100</v>
      </c>
      <c r="D269" s="109">
        <v>0.8</v>
      </c>
      <c r="E269" s="110">
        <v>0.4</v>
      </c>
      <c r="F269" s="110">
        <v>8.1</v>
      </c>
      <c r="G269" s="110">
        <v>39.200000000000003</v>
      </c>
      <c r="H269" s="110">
        <v>0</v>
      </c>
      <c r="I269" s="110">
        <v>180</v>
      </c>
      <c r="J269" s="112">
        <v>0</v>
      </c>
      <c r="K269" s="112">
        <v>0</v>
      </c>
      <c r="L269" s="110">
        <v>40</v>
      </c>
      <c r="M269" s="113">
        <v>34</v>
      </c>
      <c r="N269" s="110">
        <v>25</v>
      </c>
      <c r="O269" s="114">
        <v>0.8</v>
      </c>
    </row>
    <row r="270" spans="1:15" s="11" customFormat="1" ht="30" customHeight="1" x14ac:dyDescent="0.2">
      <c r="A270" s="165" t="s">
        <v>29</v>
      </c>
      <c r="B270" s="165"/>
      <c r="C270" s="165"/>
      <c r="D270" s="107">
        <f>SUM(D265:D269)</f>
        <v>12.97</v>
      </c>
      <c r="E270" s="107">
        <f t="shared" ref="E270:O270" si="45">SUM(E265:E269)</f>
        <v>19.534999999999997</v>
      </c>
      <c r="F270" s="107">
        <f t="shared" si="45"/>
        <v>83.67</v>
      </c>
      <c r="G270" s="107">
        <f t="shared" si="45"/>
        <v>565.875</v>
      </c>
      <c r="H270" s="107">
        <f t="shared" si="45"/>
        <v>0.35</v>
      </c>
      <c r="I270" s="107">
        <f t="shared" si="45"/>
        <v>180</v>
      </c>
      <c r="J270" s="107">
        <f t="shared" si="45"/>
        <v>5.3999999999999995</v>
      </c>
      <c r="K270" s="107">
        <f t="shared" si="45"/>
        <v>3.6599999999999997</v>
      </c>
      <c r="L270" s="107">
        <f t="shared" si="45"/>
        <v>148.27999999999997</v>
      </c>
      <c r="M270" s="107">
        <f t="shared" si="45"/>
        <v>464.29999999999995</v>
      </c>
      <c r="N270" s="107">
        <f t="shared" si="45"/>
        <v>120.67999999999999</v>
      </c>
      <c r="O270" s="107">
        <f t="shared" si="45"/>
        <v>5.8599999999999994</v>
      </c>
    </row>
    <row r="271" spans="1:15" s="11" customFormat="1" ht="30" customHeight="1" x14ac:dyDescent="0.2">
      <c r="A271" s="176" t="s">
        <v>30</v>
      </c>
      <c r="B271" s="176"/>
      <c r="C271" s="176"/>
      <c r="D271" s="176"/>
      <c r="E271" s="176"/>
      <c r="F271" s="176"/>
      <c r="G271" s="176"/>
      <c r="H271" s="176"/>
      <c r="I271" s="176"/>
      <c r="J271" s="176"/>
      <c r="K271" s="176"/>
      <c r="L271" s="176"/>
      <c r="M271" s="176"/>
      <c r="N271" s="176"/>
      <c r="O271" s="176"/>
    </row>
    <row r="272" spans="1:15" s="11" customFormat="1" ht="30" customHeight="1" x14ac:dyDescent="0.2">
      <c r="A272" s="51">
        <v>435</v>
      </c>
      <c r="B272" s="47" t="s">
        <v>65</v>
      </c>
      <c r="C272" s="46">
        <v>200</v>
      </c>
      <c r="D272" s="30">
        <v>6.1</v>
      </c>
      <c r="E272" s="31">
        <v>5.3</v>
      </c>
      <c r="F272" s="31">
        <v>10.1</v>
      </c>
      <c r="G272" s="31">
        <v>113</v>
      </c>
      <c r="H272" s="31">
        <v>0</v>
      </c>
      <c r="I272" s="31">
        <v>1</v>
      </c>
      <c r="J272" s="31">
        <v>0.04</v>
      </c>
      <c r="K272" s="16">
        <v>0</v>
      </c>
      <c r="L272" s="31">
        <v>290</v>
      </c>
      <c r="M272" s="31">
        <v>950</v>
      </c>
      <c r="N272" s="31">
        <v>140</v>
      </c>
      <c r="O272" s="16">
        <v>0</v>
      </c>
    </row>
    <row r="273" spans="1:15" s="11" customFormat="1" ht="30" customHeight="1" x14ac:dyDescent="0.2">
      <c r="A273" s="51">
        <v>467</v>
      </c>
      <c r="B273" s="47" t="s">
        <v>79</v>
      </c>
      <c r="C273" s="46">
        <v>60</v>
      </c>
      <c r="D273" s="109">
        <v>4.0999999999999996</v>
      </c>
      <c r="E273" s="110">
        <v>7.4</v>
      </c>
      <c r="F273" s="110">
        <v>37.4</v>
      </c>
      <c r="G273" s="111">
        <v>239.77</v>
      </c>
      <c r="H273" s="110">
        <v>7.0000000000000007E-2</v>
      </c>
      <c r="I273" s="112">
        <v>0</v>
      </c>
      <c r="J273" s="110">
        <v>0.05</v>
      </c>
      <c r="K273" s="112">
        <v>0</v>
      </c>
      <c r="L273" s="112">
        <v>9</v>
      </c>
      <c r="M273" s="113">
        <v>33.6</v>
      </c>
      <c r="N273" s="110">
        <v>6</v>
      </c>
      <c r="O273" s="114">
        <v>0.3</v>
      </c>
    </row>
    <row r="274" spans="1:15" s="11" customFormat="1" ht="30" customHeight="1" x14ac:dyDescent="0.2">
      <c r="A274" s="165" t="s">
        <v>31</v>
      </c>
      <c r="B274" s="165"/>
      <c r="C274" s="165"/>
      <c r="D274" s="107">
        <f>SUM(D272:D273)</f>
        <v>10.199999999999999</v>
      </c>
      <c r="E274" s="107">
        <f t="shared" ref="E274:O274" si="46">SUM(E272:E273)</f>
        <v>12.7</v>
      </c>
      <c r="F274" s="107">
        <f t="shared" si="46"/>
        <v>47.5</v>
      </c>
      <c r="G274" s="107">
        <f t="shared" si="46"/>
        <v>352.77</v>
      </c>
      <c r="H274" s="107">
        <f t="shared" si="46"/>
        <v>7.0000000000000007E-2</v>
      </c>
      <c r="I274" s="107">
        <f t="shared" si="46"/>
        <v>1</v>
      </c>
      <c r="J274" s="107">
        <f t="shared" si="46"/>
        <v>0.09</v>
      </c>
      <c r="K274" s="107">
        <f t="shared" si="46"/>
        <v>0</v>
      </c>
      <c r="L274" s="107">
        <f t="shared" si="46"/>
        <v>299</v>
      </c>
      <c r="M274" s="107">
        <f t="shared" si="46"/>
        <v>983.6</v>
      </c>
      <c r="N274" s="107">
        <f t="shared" si="46"/>
        <v>146</v>
      </c>
      <c r="O274" s="107">
        <f t="shared" si="46"/>
        <v>0.3</v>
      </c>
    </row>
    <row r="275" spans="1:15" s="11" customFormat="1" ht="30" customHeight="1" x14ac:dyDescent="0.2">
      <c r="A275" s="165" t="s">
        <v>32</v>
      </c>
      <c r="B275" s="165"/>
      <c r="C275" s="165"/>
      <c r="D275" s="107">
        <f>D274+D270+D263+D259+D252</f>
        <v>70.319999999999993</v>
      </c>
      <c r="E275" s="107">
        <f t="shared" ref="E275:O275" si="47">E274+E270+E263+E259+E252</f>
        <v>79.114999999999981</v>
      </c>
      <c r="F275" s="107">
        <f t="shared" si="47"/>
        <v>341.71999999999997</v>
      </c>
      <c r="G275" s="107">
        <f t="shared" si="47"/>
        <v>2500.875</v>
      </c>
      <c r="H275" s="107">
        <f t="shared" si="47"/>
        <v>1.23</v>
      </c>
      <c r="I275" s="107">
        <f t="shared" si="47"/>
        <v>216.51</v>
      </c>
      <c r="J275" s="107">
        <f t="shared" si="47"/>
        <v>365.69000000000005</v>
      </c>
      <c r="K275" s="107">
        <f t="shared" si="47"/>
        <v>8.26</v>
      </c>
      <c r="L275" s="107">
        <f t="shared" si="47"/>
        <v>1129.9100000000001</v>
      </c>
      <c r="M275" s="107">
        <f t="shared" si="47"/>
        <v>2147.3000000000002</v>
      </c>
      <c r="N275" s="107">
        <f t="shared" si="47"/>
        <v>431.67999999999995</v>
      </c>
      <c r="O275" s="107">
        <f t="shared" si="47"/>
        <v>14.86</v>
      </c>
    </row>
    <row r="276" spans="1:15" s="20" customFormat="1" ht="78" customHeight="1" x14ac:dyDescent="0.2">
      <c r="A276" s="166" t="s">
        <v>77</v>
      </c>
      <c r="B276" s="166"/>
      <c r="C276" s="166"/>
      <c r="D276" s="166"/>
      <c r="E276" s="166"/>
      <c r="F276" s="166"/>
      <c r="G276" s="166"/>
      <c r="H276" s="166"/>
      <c r="I276" s="166"/>
      <c r="J276" s="166"/>
      <c r="K276" s="166"/>
      <c r="L276" s="166"/>
      <c r="M276" s="166"/>
      <c r="N276" s="166"/>
      <c r="O276" s="166"/>
    </row>
    <row r="277" spans="1:15" ht="30" customHeight="1" x14ac:dyDescent="0.2">
      <c r="A277" s="3"/>
      <c r="B277" s="4"/>
      <c r="C277" s="5"/>
      <c r="D277" s="174" t="s">
        <v>0</v>
      </c>
      <c r="E277" s="174"/>
      <c r="F277" s="177" t="s">
        <v>36</v>
      </c>
      <c r="G277" s="177"/>
      <c r="H277" s="12"/>
      <c r="I277" s="175"/>
      <c r="J277" s="175"/>
      <c r="K277" s="12"/>
      <c r="L277" s="5"/>
      <c r="M277" s="5"/>
      <c r="N277" s="5"/>
      <c r="O277" s="5"/>
    </row>
    <row r="278" spans="1:15" ht="30" customHeight="1" x14ac:dyDescent="0.2">
      <c r="A278" s="2"/>
      <c r="B278" s="5"/>
      <c r="C278" s="5"/>
      <c r="D278" s="174" t="s">
        <v>2</v>
      </c>
      <c r="E278" s="174"/>
      <c r="F278" s="13">
        <v>2</v>
      </c>
      <c r="G278" s="12"/>
      <c r="H278" s="12"/>
      <c r="I278" s="175" t="s">
        <v>3</v>
      </c>
      <c r="J278" s="175"/>
      <c r="K278" s="80" t="s">
        <v>78</v>
      </c>
      <c r="L278" s="5"/>
      <c r="M278" s="5"/>
      <c r="N278" s="5"/>
      <c r="O278" s="5"/>
    </row>
    <row r="279" spans="1:15" s="11" customFormat="1" ht="30" customHeight="1" x14ac:dyDescent="0.2">
      <c r="A279" s="196" t="s">
        <v>4</v>
      </c>
      <c r="B279" s="196" t="s">
        <v>5</v>
      </c>
      <c r="C279" s="196" t="s">
        <v>6</v>
      </c>
      <c r="D279" s="198" t="s">
        <v>7</v>
      </c>
      <c r="E279" s="198"/>
      <c r="F279" s="198"/>
      <c r="G279" s="196" t="s">
        <v>8</v>
      </c>
      <c r="H279" s="198" t="s">
        <v>9</v>
      </c>
      <c r="I279" s="198"/>
      <c r="J279" s="198"/>
      <c r="K279" s="198"/>
      <c r="L279" s="199" t="s">
        <v>10</v>
      </c>
      <c r="M279" s="199"/>
      <c r="N279" s="199"/>
      <c r="O279" s="199"/>
    </row>
    <row r="280" spans="1:15" s="75" customFormat="1" ht="30" customHeight="1" x14ac:dyDescent="0.2">
      <c r="A280" s="197"/>
      <c r="B280" s="197"/>
      <c r="C280" s="197"/>
      <c r="D280" s="49" t="s">
        <v>11</v>
      </c>
      <c r="E280" s="49" t="s">
        <v>12</v>
      </c>
      <c r="F280" s="49" t="s">
        <v>13</v>
      </c>
      <c r="G280" s="197"/>
      <c r="H280" s="49" t="s">
        <v>14</v>
      </c>
      <c r="I280" s="49" t="s">
        <v>15</v>
      </c>
      <c r="J280" s="49" t="s">
        <v>16</v>
      </c>
      <c r="K280" s="49" t="s">
        <v>70</v>
      </c>
      <c r="L280" s="49" t="s">
        <v>17</v>
      </c>
      <c r="M280" s="49" t="s">
        <v>18</v>
      </c>
      <c r="N280" s="49" t="s">
        <v>19</v>
      </c>
      <c r="O280" s="49" t="s">
        <v>20</v>
      </c>
    </row>
    <row r="281" spans="1:15" s="89" customFormat="1" ht="21.75" customHeight="1" x14ac:dyDescent="0.2">
      <c r="A281" s="7">
        <v>1</v>
      </c>
      <c r="B281" s="44">
        <v>2</v>
      </c>
      <c r="C281" s="7">
        <v>3</v>
      </c>
      <c r="D281" s="7">
        <v>4</v>
      </c>
      <c r="E281" s="7">
        <v>5</v>
      </c>
      <c r="F281" s="7">
        <v>6</v>
      </c>
      <c r="G281" s="7">
        <v>7</v>
      </c>
      <c r="H281" s="7">
        <v>8</v>
      </c>
      <c r="I281" s="7">
        <v>9</v>
      </c>
      <c r="J281" s="7">
        <v>10</v>
      </c>
      <c r="K281" s="7">
        <v>11</v>
      </c>
      <c r="L281" s="7">
        <v>12</v>
      </c>
      <c r="M281" s="44">
        <v>13</v>
      </c>
      <c r="N281" s="7">
        <v>14</v>
      </c>
      <c r="O281" s="10">
        <v>15</v>
      </c>
    </row>
    <row r="282" spans="1:15" s="11" customFormat="1" ht="30" customHeight="1" x14ac:dyDescent="0.2">
      <c r="A282" s="176" t="s">
        <v>21</v>
      </c>
      <c r="B282" s="176"/>
      <c r="C282" s="176"/>
      <c r="D282" s="176"/>
      <c r="E282" s="176"/>
      <c r="F282" s="176"/>
      <c r="G282" s="176"/>
      <c r="H282" s="176"/>
      <c r="I282" s="176"/>
      <c r="J282" s="176"/>
      <c r="K282" s="176"/>
      <c r="L282" s="176"/>
      <c r="M282" s="176"/>
      <c r="N282" s="176"/>
      <c r="O282" s="176"/>
    </row>
    <row r="283" spans="1:15" s="11" customFormat="1" ht="30" customHeight="1" x14ac:dyDescent="0.2">
      <c r="A283" s="51">
        <v>214</v>
      </c>
      <c r="B283" s="47" t="s">
        <v>125</v>
      </c>
      <c r="C283" s="46">
        <v>150</v>
      </c>
      <c r="D283" s="7">
        <v>17.600000000000001</v>
      </c>
      <c r="E283" s="6">
        <v>25</v>
      </c>
      <c r="F283" s="6">
        <v>2.1</v>
      </c>
      <c r="G283" s="63">
        <v>303</v>
      </c>
      <c r="H283" s="8">
        <v>0.1</v>
      </c>
      <c r="I283" s="8">
        <v>0</v>
      </c>
      <c r="J283" s="8">
        <v>0.5</v>
      </c>
      <c r="K283" s="8">
        <v>0.3</v>
      </c>
      <c r="L283" s="6">
        <v>117.5</v>
      </c>
      <c r="M283" s="45">
        <v>251.3</v>
      </c>
      <c r="N283" s="6">
        <v>20</v>
      </c>
      <c r="O283" s="9">
        <v>3.1</v>
      </c>
    </row>
    <row r="284" spans="1:15" s="11" customFormat="1" ht="30" customHeight="1" x14ac:dyDescent="0.2">
      <c r="A284" s="51" t="s">
        <v>94</v>
      </c>
      <c r="B284" s="47" t="s">
        <v>93</v>
      </c>
      <c r="C284" s="46">
        <v>200</v>
      </c>
      <c r="D284" s="30">
        <v>1.5</v>
      </c>
      <c r="E284" s="31">
        <v>1.7</v>
      </c>
      <c r="F284" s="31">
        <v>17.399999999999999</v>
      </c>
      <c r="G284" s="31">
        <v>91.2</v>
      </c>
      <c r="H284" s="16">
        <v>0</v>
      </c>
      <c r="I284" s="16">
        <v>0.2</v>
      </c>
      <c r="J284" s="16">
        <v>0</v>
      </c>
      <c r="K284" s="16">
        <v>0</v>
      </c>
      <c r="L284" s="16">
        <v>56.2</v>
      </c>
      <c r="M284" s="16">
        <v>38.700000000000003</v>
      </c>
      <c r="N284" s="16">
        <v>9.1999999999999993</v>
      </c>
      <c r="O284" s="16">
        <v>0.5</v>
      </c>
    </row>
    <row r="285" spans="1:15" s="11" customFormat="1" ht="30" customHeight="1" x14ac:dyDescent="0.2">
      <c r="A285" s="52" t="s">
        <v>22</v>
      </c>
      <c r="B285" s="47" t="s">
        <v>55</v>
      </c>
      <c r="C285" s="46">
        <v>40</v>
      </c>
      <c r="D285" s="24">
        <v>3</v>
      </c>
      <c r="E285" s="25">
        <v>1.2</v>
      </c>
      <c r="F285" s="25">
        <v>25.1</v>
      </c>
      <c r="G285" s="25">
        <v>104.8</v>
      </c>
      <c r="H285" s="35">
        <v>7.0000000000000007E-2</v>
      </c>
      <c r="I285" s="35">
        <v>0</v>
      </c>
      <c r="J285" s="35">
        <v>0</v>
      </c>
      <c r="K285" s="35">
        <v>0.3</v>
      </c>
      <c r="L285" s="35">
        <v>9.1999999999999993</v>
      </c>
      <c r="M285" s="35">
        <v>34.799999999999997</v>
      </c>
      <c r="N285" s="35">
        <v>13.2</v>
      </c>
      <c r="O285" s="35">
        <v>0.8</v>
      </c>
    </row>
    <row r="286" spans="1:15" s="11" customFormat="1" ht="30" customHeight="1" x14ac:dyDescent="0.2">
      <c r="A286" s="165" t="s">
        <v>23</v>
      </c>
      <c r="B286" s="165"/>
      <c r="C286" s="165"/>
      <c r="D286" s="107">
        <f>SUM(D283:D285)</f>
        <v>22.1</v>
      </c>
      <c r="E286" s="107">
        <f t="shared" ref="E286:O286" si="48">SUM(E283:E285)</f>
        <v>27.9</v>
      </c>
      <c r="F286" s="107">
        <f t="shared" si="48"/>
        <v>44.6</v>
      </c>
      <c r="G286" s="107">
        <f t="shared" si="48"/>
        <v>499</v>
      </c>
      <c r="H286" s="107">
        <f t="shared" si="48"/>
        <v>0.17</v>
      </c>
      <c r="I286" s="107">
        <f t="shared" si="48"/>
        <v>0.2</v>
      </c>
      <c r="J286" s="107">
        <f t="shared" si="48"/>
        <v>0.5</v>
      </c>
      <c r="K286" s="107">
        <f t="shared" si="48"/>
        <v>0.6</v>
      </c>
      <c r="L286" s="107">
        <f t="shared" si="48"/>
        <v>182.89999999999998</v>
      </c>
      <c r="M286" s="107">
        <f t="shared" si="48"/>
        <v>324.8</v>
      </c>
      <c r="N286" s="107">
        <f t="shared" si="48"/>
        <v>42.4</v>
      </c>
      <c r="O286" s="107">
        <f t="shared" si="48"/>
        <v>4.4000000000000004</v>
      </c>
    </row>
    <row r="287" spans="1:15" s="11" customFormat="1" ht="30" customHeight="1" x14ac:dyDescent="0.2">
      <c r="A287" s="176" t="s">
        <v>24</v>
      </c>
      <c r="B287" s="176"/>
      <c r="C287" s="176"/>
      <c r="D287" s="176"/>
      <c r="E287" s="176"/>
      <c r="F287" s="176"/>
      <c r="G287" s="176"/>
      <c r="H287" s="176"/>
      <c r="I287" s="176"/>
      <c r="J287" s="176"/>
      <c r="K287" s="176"/>
      <c r="L287" s="176"/>
      <c r="M287" s="176"/>
      <c r="N287" s="176"/>
      <c r="O287" s="176"/>
    </row>
    <row r="288" spans="1:15" s="125" customFormat="1" ht="32.25" customHeight="1" x14ac:dyDescent="0.2">
      <c r="A288" s="130">
        <v>88</v>
      </c>
      <c r="B288" s="99" t="s">
        <v>126</v>
      </c>
      <c r="C288" s="92" t="s">
        <v>147</v>
      </c>
      <c r="D288" s="70">
        <v>5.2</v>
      </c>
      <c r="E288" s="70">
        <v>8.3000000000000007</v>
      </c>
      <c r="F288" s="70">
        <v>4.3</v>
      </c>
      <c r="G288" s="70">
        <v>136.9</v>
      </c>
      <c r="H288" s="69">
        <v>0.05</v>
      </c>
      <c r="I288" s="69">
        <v>8</v>
      </c>
      <c r="J288" s="69">
        <v>174</v>
      </c>
      <c r="K288" s="69">
        <v>0.4</v>
      </c>
      <c r="L288" s="69">
        <v>86</v>
      </c>
      <c r="M288" s="69">
        <v>141</v>
      </c>
      <c r="N288" s="69">
        <v>21</v>
      </c>
      <c r="O288" s="69">
        <v>1.7</v>
      </c>
    </row>
    <row r="289" spans="1:15" s="20" customFormat="1" ht="32.25" customHeight="1" x14ac:dyDescent="0.2">
      <c r="A289" s="85" t="s">
        <v>127</v>
      </c>
      <c r="B289" s="67" t="s">
        <v>128</v>
      </c>
      <c r="C289" s="92" t="s">
        <v>148</v>
      </c>
      <c r="D289" s="120">
        <v>20.190000000000001</v>
      </c>
      <c r="E289" s="69">
        <v>14.8</v>
      </c>
      <c r="F289" s="69">
        <v>11.6</v>
      </c>
      <c r="G289" s="69">
        <v>223</v>
      </c>
      <c r="H289" s="69">
        <v>0.3</v>
      </c>
      <c r="I289" s="69">
        <v>4.5999999999999996</v>
      </c>
      <c r="J289" s="70">
        <v>158</v>
      </c>
      <c r="K289" s="70">
        <v>1.4</v>
      </c>
      <c r="L289" s="69">
        <v>251</v>
      </c>
      <c r="M289" s="69">
        <v>183</v>
      </c>
      <c r="N289" s="69">
        <v>13.9</v>
      </c>
      <c r="O289" s="69">
        <v>1.9</v>
      </c>
    </row>
    <row r="290" spans="1:15" s="20" customFormat="1" ht="32.25" customHeight="1" x14ac:dyDescent="0.2">
      <c r="A290" s="85">
        <v>325</v>
      </c>
      <c r="B290" s="67" t="s">
        <v>83</v>
      </c>
      <c r="C290" s="66">
        <v>180</v>
      </c>
      <c r="D290" s="68">
        <v>5.5</v>
      </c>
      <c r="E290" s="69">
        <v>8.6</v>
      </c>
      <c r="F290" s="69">
        <v>48.2</v>
      </c>
      <c r="G290" s="69">
        <v>267.60000000000002</v>
      </c>
      <c r="H290" s="69">
        <v>0.1</v>
      </c>
      <c r="I290" s="70">
        <v>0</v>
      </c>
      <c r="J290" s="70">
        <v>30</v>
      </c>
      <c r="K290" s="70">
        <v>0.3</v>
      </c>
      <c r="L290" s="69">
        <v>73.8</v>
      </c>
      <c r="M290" s="69">
        <v>92</v>
      </c>
      <c r="N290" s="69">
        <v>28</v>
      </c>
      <c r="O290" s="69">
        <v>1.5</v>
      </c>
    </row>
    <row r="291" spans="1:15" s="20" customFormat="1" ht="32.25" customHeight="1" x14ac:dyDescent="0.2">
      <c r="A291" s="85">
        <v>408</v>
      </c>
      <c r="B291" s="91" t="s">
        <v>129</v>
      </c>
      <c r="C291" s="66">
        <v>200</v>
      </c>
      <c r="D291" s="136">
        <v>0.6</v>
      </c>
      <c r="E291" s="70">
        <v>0.5</v>
      </c>
      <c r="F291" s="69">
        <v>38.9</v>
      </c>
      <c r="G291" s="69">
        <v>163</v>
      </c>
      <c r="H291" s="70">
        <v>0.01</v>
      </c>
      <c r="I291" s="70">
        <v>15.4</v>
      </c>
      <c r="J291" s="70">
        <v>0</v>
      </c>
      <c r="K291" s="70">
        <v>0.1</v>
      </c>
      <c r="L291" s="69">
        <v>5</v>
      </c>
      <c r="M291" s="70">
        <v>8.1</v>
      </c>
      <c r="N291" s="70">
        <v>2.1</v>
      </c>
      <c r="O291" s="69">
        <v>0.4</v>
      </c>
    </row>
    <row r="292" spans="1:15" s="20" customFormat="1" ht="35.1" customHeight="1" x14ac:dyDescent="0.2">
      <c r="A292" s="53" t="s">
        <v>22</v>
      </c>
      <c r="B292" s="37" t="s">
        <v>48</v>
      </c>
      <c r="C292" s="38">
        <v>40</v>
      </c>
      <c r="D292" s="39">
        <v>2.6</v>
      </c>
      <c r="E292" s="40">
        <v>0.5</v>
      </c>
      <c r="F292" s="40">
        <v>15.8</v>
      </c>
      <c r="G292" s="40">
        <v>78.239999999999995</v>
      </c>
      <c r="H292" s="31">
        <v>0.1</v>
      </c>
      <c r="I292" s="16">
        <v>0</v>
      </c>
      <c r="J292" s="16">
        <v>0</v>
      </c>
      <c r="K292" s="16">
        <v>1.6</v>
      </c>
      <c r="L292" s="31">
        <v>11.6</v>
      </c>
      <c r="M292" s="31">
        <v>13.4</v>
      </c>
      <c r="N292" s="31">
        <v>45.8</v>
      </c>
      <c r="O292" s="31">
        <v>1.2</v>
      </c>
    </row>
    <row r="293" spans="1:15" s="11" customFormat="1" ht="30" customHeight="1" x14ac:dyDescent="0.2">
      <c r="A293" s="165" t="s">
        <v>25</v>
      </c>
      <c r="B293" s="165"/>
      <c r="C293" s="165"/>
      <c r="D293" s="106">
        <f>SUM(D288:D292)</f>
        <v>34.090000000000003</v>
      </c>
      <c r="E293" s="106">
        <f t="shared" ref="E293:O293" si="49">SUM(E288:E292)</f>
        <v>32.700000000000003</v>
      </c>
      <c r="F293" s="106">
        <f t="shared" si="49"/>
        <v>118.8</v>
      </c>
      <c r="G293" s="107">
        <f t="shared" si="49"/>
        <v>868.74</v>
      </c>
      <c r="H293" s="106">
        <f t="shared" si="49"/>
        <v>0.55999999999999994</v>
      </c>
      <c r="I293" s="106">
        <f t="shared" si="49"/>
        <v>28</v>
      </c>
      <c r="J293" s="108">
        <f t="shared" si="49"/>
        <v>362</v>
      </c>
      <c r="K293" s="106">
        <f t="shared" si="49"/>
        <v>3.8</v>
      </c>
      <c r="L293" s="106">
        <f t="shared" si="49"/>
        <v>427.40000000000003</v>
      </c>
      <c r="M293" s="106">
        <f t="shared" si="49"/>
        <v>437.5</v>
      </c>
      <c r="N293" s="106">
        <f t="shared" si="49"/>
        <v>110.8</v>
      </c>
      <c r="O293" s="106">
        <f t="shared" si="49"/>
        <v>6.7</v>
      </c>
    </row>
    <row r="294" spans="1:15" s="11" customFormat="1" ht="30" customHeight="1" x14ac:dyDescent="0.2">
      <c r="A294" s="176" t="s">
        <v>26</v>
      </c>
      <c r="B294" s="176"/>
      <c r="C294" s="176"/>
      <c r="D294" s="176"/>
      <c r="E294" s="176"/>
      <c r="F294" s="176"/>
      <c r="G294" s="176"/>
      <c r="H294" s="176"/>
      <c r="I294" s="176"/>
      <c r="J294" s="176"/>
      <c r="K294" s="176"/>
      <c r="L294" s="176"/>
      <c r="M294" s="176"/>
      <c r="N294" s="176"/>
      <c r="O294" s="176"/>
    </row>
    <row r="295" spans="1:15" s="11" customFormat="1" ht="30" customHeight="1" x14ac:dyDescent="0.2">
      <c r="A295" s="51">
        <v>430</v>
      </c>
      <c r="B295" s="47" t="s">
        <v>54</v>
      </c>
      <c r="C295" s="46">
        <v>200</v>
      </c>
      <c r="D295" s="30">
        <v>0</v>
      </c>
      <c r="E295" s="31">
        <v>0</v>
      </c>
      <c r="F295" s="31">
        <v>15</v>
      </c>
      <c r="G295" s="31">
        <v>60</v>
      </c>
      <c r="H295" s="31">
        <v>0</v>
      </c>
      <c r="I295" s="31">
        <v>0</v>
      </c>
      <c r="J295" s="31">
        <v>0</v>
      </c>
      <c r="K295" s="16">
        <v>0</v>
      </c>
      <c r="L295" s="31">
        <v>5</v>
      </c>
      <c r="M295" s="31">
        <v>8</v>
      </c>
      <c r="N295" s="31">
        <v>4</v>
      </c>
      <c r="O295" s="31">
        <v>1</v>
      </c>
    </row>
    <row r="296" spans="1:15" s="11" customFormat="1" ht="30" customHeight="1" x14ac:dyDescent="0.2">
      <c r="A296" s="52" t="s">
        <v>22</v>
      </c>
      <c r="B296" s="47" t="s">
        <v>95</v>
      </c>
      <c r="C296" s="29">
        <v>40</v>
      </c>
      <c r="D296" s="30">
        <v>1.1000000000000001</v>
      </c>
      <c r="E296" s="17">
        <v>2.16</v>
      </c>
      <c r="F296" s="31">
        <v>18.399999999999999</v>
      </c>
      <c r="G296" s="31">
        <v>137.6</v>
      </c>
      <c r="H296" s="31">
        <v>0</v>
      </c>
      <c r="I296" s="31">
        <v>0</v>
      </c>
      <c r="J296" s="31">
        <v>0</v>
      </c>
      <c r="K296" s="16">
        <v>0.2</v>
      </c>
      <c r="L296" s="17">
        <v>0.53</v>
      </c>
      <c r="M296" s="31">
        <v>4.3</v>
      </c>
      <c r="N296" s="31">
        <v>0</v>
      </c>
      <c r="O296" s="31">
        <v>0</v>
      </c>
    </row>
    <row r="297" spans="1:15" s="11" customFormat="1" ht="30" customHeight="1" x14ac:dyDescent="0.2">
      <c r="A297" s="165" t="s">
        <v>27</v>
      </c>
      <c r="B297" s="165"/>
      <c r="C297" s="165"/>
      <c r="D297" s="106">
        <f>SUM(D295:D296)</f>
        <v>1.1000000000000001</v>
      </c>
      <c r="E297" s="106">
        <f t="shared" ref="E297:O297" si="50">SUM(E295:E296)</f>
        <v>2.16</v>
      </c>
      <c r="F297" s="106">
        <f t="shared" si="50"/>
        <v>33.4</v>
      </c>
      <c r="G297" s="106">
        <f t="shared" si="50"/>
        <v>197.6</v>
      </c>
      <c r="H297" s="106">
        <f t="shared" si="50"/>
        <v>0</v>
      </c>
      <c r="I297" s="106">
        <f t="shared" si="50"/>
        <v>0</v>
      </c>
      <c r="J297" s="106">
        <f t="shared" si="50"/>
        <v>0</v>
      </c>
      <c r="K297" s="106">
        <f t="shared" si="50"/>
        <v>0.2</v>
      </c>
      <c r="L297" s="107">
        <f t="shared" si="50"/>
        <v>5.53</v>
      </c>
      <c r="M297" s="106">
        <f t="shared" si="50"/>
        <v>12.3</v>
      </c>
      <c r="N297" s="106">
        <f t="shared" si="50"/>
        <v>4</v>
      </c>
      <c r="O297" s="106">
        <f t="shared" si="50"/>
        <v>1</v>
      </c>
    </row>
    <row r="298" spans="1:15" s="11" customFormat="1" ht="30" customHeight="1" x14ac:dyDescent="0.2">
      <c r="A298" s="176" t="s">
        <v>28</v>
      </c>
      <c r="B298" s="176"/>
      <c r="C298" s="176"/>
      <c r="D298" s="176"/>
      <c r="E298" s="176"/>
      <c r="F298" s="176"/>
      <c r="G298" s="176"/>
      <c r="H298" s="176"/>
      <c r="I298" s="176"/>
      <c r="J298" s="176"/>
      <c r="K298" s="176"/>
      <c r="L298" s="176"/>
      <c r="M298" s="176"/>
      <c r="N298" s="176"/>
      <c r="O298" s="176"/>
    </row>
    <row r="299" spans="1:15" s="20" customFormat="1" ht="30" customHeight="1" x14ac:dyDescent="0.2">
      <c r="A299" s="55">
        <v>312</v>
      </c>
      <c r="B299" s="15" t="s">
        <v>131</v>
      </c>
      <c r="C299" s="14" t="s">
        <v>150</v>
      </c>
      <c r="D299" s="30">
        <v>19.650000000000002</v>
      </c>
      <c r="E299" s="31">
        <v>24.75</v>
      </c>
      <c r="F299" s="31">
        <v>5.4</v>
      </c>
      <c r="G299" s="31">
        <v>322.5</v>
      </c>
      <c r="H299" s="31">
        <v>0.1</v>
      </c>
      <c r="I299" s="31">
        <v>11</v>
      </c>
      <c r="J299" s="16">
        <v>0.1</v>
      </c>
      <c r="K299" s="16">
        <v>1.7</v>
      </c>
      <c r="L299" s="31">
        <v>27.3</v>
      </c>
      <c r="M299" s="31">
        <v>82.5</v>
      </c>
      <c r="N299" s="31">
        <v>21.3</v>
      </c>
      <c r="O299" s="31">
        <v>0.4</v>
      </c>
    </row>
    <row r="300" spans="1:15" s="20" customFormat="1" ht="33" customHeight="1" x14ac:dyDescent="0.2">
      <c r="A300" s="85">
        <v>331</v>
      </c>
      <c r="B300" s="67" t="s">
        <v>45</v>
      </c>
      <c r="C300" s="92">
        <v>180</v>
      </c>
      <c r="D300" s="68">
        <v>6.7</v>
      </c>
      <c r="E300" s="69">
        <v>5.8</v>
      </c>
      <c r="F300" s="69">
        <v>43.2</v>
      </c>
      <c r="G300" s="69">
        <v>251.5</v>
      </c>
      <c r="H300" s="69">
        <v>0.01</v>
      </c>
      <c r="I300" s="69">
        <v>0</v>
      </c>
      <c r="J300" s="70">
        <v>0.3</v>
      </c>
      <c r="K300" s="69">
        <v>0.8</v>
      </c>
      <c r="L300" s="69">
        <v>44</v>
      </c>
      <c r="M300" s="69">
        <v>186</v>
      </c>
      <c r="N300" s="69">
        <v>16.7</v>
      </c>
      <c r="O300" s="69">
        <v>0.7</v>
      </c>
    </row>
    <row r="301" spans="1:15" s="20" customFormat="1" ht="30" customHeight="1" x14ac:dyDescent="0.2">
      <c r="A301" s="55">
        <v>436</v>
      </c>
      <c r="B301" s="74" t="s">
        <v>92</v>
      </c>
      <c r="C301" s="14">
        <v>200</v>
      </c>
      <c r="D301" s="30">
        <v>0</v>
      </c>
      <c r="E301" s="31">
        <v>0</v>
      </c>
      <c r="F301" s="31">
        <v>25.7</v>
      </c>
      <c r="G301" s="17">
        <v>104</v>
      </c>
      <c r="H301" s="31">
        <v>0.01</v>
      </c>
      <c r="I301" s="31">
        <v>19.3</v>
      </c>
      <c r="J301" s="31">
        <v>0</v>
      </c>
      <c r="K301" s="16">
        <v>0.1</v>
      </c>
      <c r="L301" s="31">
        <v>8</v>
      </c>
      <c r="M301" s="31">
        <v>9</v>
      </c>
      <c r="N301" s="31">
        <v>5</v>
      </c>
      <c r="O301" s="31">
        <v>0.1</v>
      </c>
    </row>
    <row r="302" spans="1:15" s="11" customFormat="1" ht="30" customHeight="1" x14ac:dyDescent="0.2">
      <c r="A302" s="52" t="s">
        <v>22</v>
      </c>
      <c r="B302" s="47" t="s">
        <v>51</v>
      </c>
      <c r="C302" s="46">
        <v>100</v>
      </c>
      <c r="D302" s="58">
        <v>0.4</v>
      </c>
      <c r="E302" s="59">
        <v>0.4</v>
      </c>
      <c r="F302" s="59">
        <v>9.8000000000000007</v>
      </c>
      <c r="G302" s="59">
        <v>47</v>
      </c>
      <c r="H302" s="60">
        <v>0</v>
      </c>
      <c r="I302" s="60">
        <v>45</v>
      </c>
      <c r="J302" s="60">
        <v>0</v>
      </c>
      <c r="K302" s="59">
        <v>0.2</v>
      </c>
      <c r="L302" s="60">
        <v>31</v>
      </c>
      <c r="M302" s="60">
        <v>21</v>
      </c>
      <c r="N302" s="61">
        <v>12</v>
      </c>
      <c r="O302" s="62">
        <v>0.2</v>
      </c>
    </row>
    <row r="303" spans="1:15" s="20" customFormat="1" ht="30" customHeight="1" x14ac:dyDescent="0.2">
      <c r="A303" s="53" t="s">
        <v>22</v>
      </c>
      <c r="B303" s="37" t="s">
        <v>48</v>
      </c>
      <c r="C303" s="38">
        <v>40</v>
      </c>
      <c r="D303" s="39">
        <v>2.6</v>
      </c>
      <c r="E303" s="40">
        <v>0.5</v>
      </c>
      <c r="F303" s="40">
        <v>15.8</v>
      </c>
      <c r="G303" s="40">
        <v>78.239999999999995</v>
      </c>
      <c r="H303" s="31">
        <v>0.1</v>
      </c>
      <c r="I303" s="16">
        <v>0</v>
      </c>
      <c r="J303" s="16">
        <v>0</v>
      </c>
      <c r="K303" s="16">
        <v>1.6</v>
      </c>
      <c r="L303" s="31">
        <v>11.6</v>
      </c>
      <c r="M303" s="31">
        <v>13.4</v>
      </c>
      <c r="N303" s="31">
        <v>45.8</v>
      </c>
      <c r="O303" s="31">
        <v>1.2</v>
      </c>
    </row>
    <row r="304" spans="1:15" s="11" customFormat="1" ht="30" customHeight="1" x14ac:dyDescent="0.2">
      <c r="A304" s="165" t="s">
        <v>29</v>
      </c>
      <c r="B304" s="165"/>
      <c r="C304" s="165"/>
      <c r="D304" s="107">
        <f>SUM(D299:D303)</f>
        <v>29.35</v>
      </c>
      <c r="E304" s="107">
        <f t="shared" ref="E304:O304" si="51">SUM(E299:E303)</f>
        <v>31.45</v>
      </c>
      <c r="F304" s="107">
        <f t="shared" si="51"/>
        <v>99.899999999999991</v>
      </c>
      <c r="G304" s="107">
        <f t="shared" si="51"/>
        <v>803.24</v>
      </c>
      <c r="H304" s="107">
        <f t="shared" si="51"/>
        <v>0.22</v>
      </c>
      <c r="I304" s="107">
        <f t="shared" si="51"/>
        <v>75.3</v>
      </c>
      <c r="J304" s="107">
        <f t="shared" si="51"/>
        <v>0.4</v>
      </c>
      <c r="K304" s="107">
        <f t="shared" si="51"/>
        <v>4.4000000000000004</v>
      </c>
      <c r="L304" s="107">
        <f t="shared" si="51"/>
        <v>121.89999999999999</v>
      </c>
      <c r="M304" s="107">
        <f t="shared" si="51"/>
        <v>311.89999999999998</v>
      </c>
      <c r="N304" s="107">
        <f t="shared" si="51"/>
        <v>100.8</v>
      </c>
      <c r="O304" s="107">
        <f t="shared" si="51"/>
        <v>2.6</v>
      </c>
    </row>
    <row r="305" spans="1:15" s="11" customFormat="1" ht="30" customHeight="1" x14ac:dyDescent="0.2">
      <c r="A305" s="176" t="s">
        <v>30</v>
      </c>
      <c r="B305" s="176"/>
      <c r="C305" s="176"/>
      <c r="D305" s="176"/>
      <c r="E305" s="176"/>
      <c r="F305" s="176"/>
      <c r="G305" s="176"/>
      <c r="H305" s="176"/>
      <c r="I305" s="176"/>
      <c r="J305" s="176"/>
      <c r="K305" s="176"/>
      <c r="L305" s="176"/>
      <c r="M305" s="176"/>
      <c r="N305" s="176"/>
      <c r="O305" s="176"/>
    </row>
    <row r="306" spans="1:15" s="11" customFormat="1" ht="30" customHeight="1" x14ac:dyDescent="0.2">
      <c r="A306" s="53">
        <v>434</v>
      </c>
      <c r="B306" s="64" t="s">
        <v>86</v>
      </c>
      <c r="C306" s="14">
        <v>200</v>
      </c>
      <c r="D306" s="19">
        <v>6</v>
      </c>
      <c r="E306" s="19">
        <v>8</v>
      </c>
      <c r="F306" s="19">
        <v>7</v>
      </c>
      <c r="G306" s="19">
        <v>124</v>
      </c>
      <c r="H306" s="49">
        <v>0.3</v>
      </c>
      <c r="I306" s="49">
        <v>7</v>
      </c>
      <c r="J306" s="49">
        <v>0.3</v>
      </c>
      <c r="K306" s="49">
        <v>0</v>
      </c>
      <c r="L306" s="94">
        <v>120</v>
      </c>
      <c r="M306" s="49">
        <v>140</v>
      </c>
      <c r="N306" s="49">
        <v>950</v>
      </c>
      <c r="O306" s="49">
        <v>0</v>
      </c>
    </row>
    <row r="307" spans="1:15" s="11" customFormat="1" ht="30" customHeight="1" x14ac:dyDescent="0.2">
      <c r="A307" s="52" t="s">
        <v>22</v>
      </c>
      <c r="B307" s="47" t="s">
        <v>95</v>
      </c>
      <c r="C307" s="29">
        <v>40</v>
      </c>
      <c r="D307" s="30">
        <v>1.1000000000000001</v>
      </c>
      <c r="E307" s="17">
        <v>2.16</v>
      </c>
      <c r="F307" s="31">
        <v>18.399999999999999</v>
      </c>
      <c r="G307" s="31">
        <v>137.6</v>
      </c>
      <c r="H307" s="31">
        <v>0</v>
      </c>
      <c r="I307" s="31">
        <v>0</v>
      </c>
      <c r="J307" s="31">
        <v>0</v>
      </c>
      <c r="K307" s="16">
        <v>0.2</v>
      </c>
      <c r="L307" s="17">
        <v>0.53</v>
      </c>
      <c r="M307" s="31">
        <v>4.3</v>
      </c>
      <c r="N307" s="31">
        <v>0</v>
      </c>
      <c r="O307" s="31">
        <v>0</v>
      </c>
    </row>
    <row r="308" spans="1:15" s="11" customFormat="1" ht="30" customHeight="1" x14ac:dyDescent="0.2">
      <c r="A308" s="165" t="s">
        <v>31</v>
      </c>
      <c r="B308" s="165"/>
      <c r="C308" s="165"/>
      <c r="D308" s="107">
        <f>SUM(D306:D307)</f>
        <v>7.1</v>
      </c>
      <c r="E308" s="107">
        <f t="shared" ref="E308:O308" si="52">SUM(E306:E307)</f>
        <v>10.16</v>
      </c>
      <c r="F308" s="107">
        <f t="shared" si="52"/>
        <v>25.4</v>
      </c>
      <c r="G308" s="107">
        <f t="shared" si="52"/>
        <v>261.60000000000002</v>
      </c>
      <c r="H308" s="107">
        <f t="shared" si="52"/>
        <v>0.3</v>
      </c>
      <c r="I308" s="107">
        <f t="shared" si="52"/>
        <v>7</v>
      </c>
      <c r="J308" s="107">
        <f t="shared" si="52"/>
        <v>0.3</v>
      </c>
      <c r="K308" s="107">
        <f t="shared" si="52"/>
        <v>0.2</v>
      </c>
      <c r="L308" s="107">
        <f t="shared" si="52"/>
        <v>120.53</v>
      </c>
      <c r="M308" s="107">
        <f t="shared" si="52"/>
        <v>144.30000000000001</v>
      </c>
      <c r="N308" s="107">
        <f t="shared" si="52"/>
        <v>950</v>
      </c>
      <c r="O308" s="107">
        <f t="shared" si="52"/>
        <v>0</v>
      </c>
    </row>
    <row r="309" spans="1:15" s="11" customFormat="1" ht="30" customHeight="1" x14ac:dyDescent="0.2">
      <c r="A309" s="165" t="s">
        <v>32</v>
      </c>
      <c r="B309" s="165"/>
      <c r="C309" s="165"/>
      <c r="D309" s="107">
        <f>D308+D304+D297+D293+D286</f>
        <v>93.740000000000009</v>
      </c>
      <c r="E309" s="107">
        <f t="shared" ref="E309:O309" si="53">E308+E304+E297+E293+E286</f>
        <v>104.37</v>
      </c>
      <c r="F309" s="107">
        <f t="shared" si="53"/>
        <v>322.10000000000002</v>
      </c>
      <c r="G309" s="107">
        <f t="shared" si="53"/>
        <v>2630.1800000000003</v>
      </c>
      <c r="H309" s="107">
        <f t="shared" si="53"/>
        <v>1.25</v>
      </c>
      <c r="I309" s="107">
        <f t="shared" si="53"/>
        <v>110.5</v>
      </c>
      <c r="J309" s="107">
        <f t="shared" si="53"/>
        <v>363.2</v>
      </c>
      <c r="K309" s="107">
        <f t="shared" si="53"/>
        <v>9.2000000000000011</v>
      </c>
      <c r="L309" s="107">
        <f t="shared" si="53"/>
        <v>858.26</v>
      </c>
      <c r="M309" s="107">
        <f t="shared" si="53"/>
        <v>1230.8</v>
      </c>
      <c r="N309" s="107">
        <f t="shared" si="53"/>
        <v>1208</v>
      </c>
      <c r="O309" s="107">
        <f t="shared" si="53"/>
        <v>14.700000000000001</v>
      </c>
    </row>
    <row r="310" spans="1:15" s="20" customFormat="1" ht="75" customHeight="1" x14ac:dyDescent="0.2">
      <c r="A310" s="166" t="s">
        <v>77</v>
      </c>
      <c r="B310" s="166"/>
      <c r="C310" s="166"/>
      <c r="D310" s="166"/>
      <c r="E310" s="166"/>
      <c r="F310" s="166"/>
      <c r="G310" s="166"/>
      <c r="H310" s="166"/>
      <c r="I310" s="166"/>
      <c r="J310" s="166"/>
      <c r="K310" s="166"/>
      <c r="L310" s="166"/>
      <c r="M310" s="166"/>
      <c r="N310" s="166"/>
      <c r="O310" s="166"/>
    </row>
    <row r="311" spans="1:15" ht="30" customHeight="1" x14ac:dyDescent="0.2">
      <c r="A311" s="3"/>
      <c r="B311" s="4"/>
      <c r="C311" s="5"/>
      <c r="D311" s="174" t="s">
        <v>0</v>
      </c>
      <c r="E311" s="174"/>
      <c r="F311" s="177" t="s">
        <v>37</v>
      </c>
      <c r="G311" s="177"/>
      <c r="H311" s="12"/>
      <c r="I311" s="175"/>
      <c r="J311" s="175"/>
      <c r="K311" s="12"/>
      <c r="L311" s="5"/>
      <c r="M311" s="5"/>
      <c r="N311" s="5"/>
      <c r="O311" s="5"/>
    </row>
    <row r="312" spans="1:15" ht="30" customHeight="1" x14ac:dyDescent="0.2">
      <c r="A312" s="2"/>
      <c r="B312" s="5"/>
      <c r="C312" s="5"/>
      <c r="D312" s="174" t="s">
        <v>2</v>
      </c>
      <c r="E312" s="174"/>
      <c r="F312" s="13">
        <v>2</v>
      </c>
      <c r="G312" s="12"/>
      <c r="H312" s="12"/>
      <c r="I312" s="175" t="s">
        <v>3</v>
      </c>
      <c r="J312" s="175"/>
      <c r="K312" s="80" t="s">
        <v>78</v>
      </c>
      <c r="L312" s="5"/>
      <c r="M312" s="5"/>
      <c r="N312" s="5"/>
      <c r="O312" s="5"/>
    </row>
    <row r="313" spans="1:15" s="11" customFormat="1" ht="30" customHeight="1" x14ac:dyDescent="0.2">
      <c r="A313" s="196" t="s">
        <v>4</v>
      </c>
      <c r="B313" s="196" t="s">
        <v>5</v>
      </c>
      <c r="C313" s="196" t="s">
        <v>6</v>
      </c>
      <c r="D313" s="198" t="s">
        <v>7</v>
      </c>
      <c r="E313" s="198"/>
      <c r="F313" s="198"/>
      <c r="G313" s="196" t="s">
        <v>8</v>
      </c>
      <c r="H313" s="198" t="s">
        <v>9</v>
      </c>
      <c r="I313" s="198"/>
      <c r="J313" s="198"/>
      <c r="K313" s="198"/>
      <c r="L313" s="199" t="s">
        <v>10</v>
      </c>
      <c r="M313" s="199"/>
      <c r="N313" s="199"/>
      <c r="O313" s="199"/>
    </row>
    <row r="314" spans="1:15" s="75" customFormat="1" ht="30" customHeight="1" x14ac:dyDescent="0.2">
      <c r="A314" s="197"/>
      <c r="B314" s="197"/>
      <c r="C314" s="197"/>
      <c r="D314" s="49" t="s">
        <v>11</v>
      </c>
      <c r="E314" s="49" t="s">
        <v>12</v>
      </c>
      <c r="F314" s="49" t="s">
        <v>13</v>
      </c>
      <c r="G314" s="197"/>
      <c r="H314" s="49" t="s">
        <v>14</v>
      </c>
      <c r="I314" s="49" t="s">
        <v>15</v>
      </c>
      <c r="J314" s="49" t="s">
        <v>16</v>
      </c>
      <c r="K314" s="49" t="s">
        <v>70</v>
      </c>
      <c r="L314" s="49" t="s">
        <v>17</v>
      </c>
      <c r="M314" s="49" t="s">
        <v>18</v>
      </c>
      <c r="N314" s="49" t="s">
        <v>19</v>
      </c>
      <c r="O314" s="49" t="s">
        <v>20</v>
      </c>
    </row>
    <row r="315" spans="1:15" s="89" customFormat="1" ht="20.25" customHeight="1" x14ac:dyDescent="0.2">
      <c r="A315" s="7">
        <v>1</v>
      </c>
      <c r="B315" s="44">
        <v>2</v>
      </c>
      <c r="C315" s="7">
        <v>3</v>
      </c>
      <c r="D315" s="7">
        <v>4</v>
      </c>
      <c r="E315" s="7">
        <v>5</v>
      </c>
      <c r="F315" s="7">
        <v>6</v>
      </c>
      <c r="G315" s="7">
        <v>7</v>
      </c>
      <c r="H315" s="7">
        <v>8</v>
      </c>
      <c r="I315" s="7">
        <v>9</v>
      </c>
      <c r="J315" s="7">
        <v>10</v>
      </c>
      <c r="K315" s="7">
        <v>11</v>
      </c>
      <c r="L315" s="7">
        <v>12</v>
      </c>
      <c r="M315" s="44">
        <v>13</v>
      </c>
      <c r="N315" s="7">
        <v>14</v>
      </c>
      <c r="O315" s="10">
        <v>15</v>
      </c>
    </row>
    <row r="316" spans="1:15" s="11" customFormat="1" ht="30" customHeight="1" x14ac:dyDescent="0.2">
      <c r="A316" s="176" t="s">
        <v>21</v>
      </c>
      <c r="B316" s="176"/>
      <c r="C316" s="176"/>
      <c r="D316" s="176"/>
      <c r="E316" s="176"/>
      <c r="F316" s="176"/>
      <c r="G316" s="176"/>
      <c r="H316" s="176"/>
      <c r="I316" s="176"/>
      <c r="J316" s="176"/>
      <c r="K316" s="176"/>
      <c r="L316" s="176"/>
      <c r="M316" s="176"/>
      <c r="N316" s="176"/>
      <c r="O316" s="176"/>
    </row>
    <row r="317" spans="1:15" s="11" customFormat="1" ht="30" customHeight="1" x14ac:dyDescent="0.2">
      <c r="A317" s="51">
        <v>184</v>
      </c>
      <c r="B317" s="47" t="s">
        <v>87</v>
      </c>
      <c r="C317" s="14" t="s">
        <v>43</v>
      </c>
      <c r="D317" s="30">
        <v>8.6999999999999993</v>
      </c>
      <c r="E317" s="31">
        <v>8.1999999999999993</v>
      </c>
      <c r="F317" s="31">
        <v>34.5</v>
      </c>
      <c r="G317" s="31">
        <v>290.74</v>
      </c>
      <c r="H317" s="31">
        <v>0.2</v>
      </c>
      <c r="I317" s="16">
        <v>1.3</v>
      </c>
      <c r="J317" s="31">
        <v>0</v>
      </c>
      <c r="K317" s="16">
        <v>0.2</v>
      </c>
      <c r="L317" s="31">
        <v>136.19999999999999</v>
      </c>
      <c r="M317" s="31">
        <v>184.3</v>
      </c>
      <c r="N317" s="31">
        <v>47.6</v>
      </c>
      <c r="O317" s="31">
        <v>2</v>
      </c>
    </row>
    <row r="318" spans="1:15" s="20" customFormat="1" ht="30" customHeight="1" x14ac:dyDescent="0.2">
      <c r="A318" s="53">
        <v>433</v>
      </c>
      <c r="B318" s="64" t="s">
        <v>66</v>
      </c>
      <c r="C318" s="14">
        <v>200</v>
      </c>
      <c r="D318" s="19">
        <v>3</v>
      </c>
      <c r="E318" s="19">
        <v>2.6</v>
      </c>
      <c r="F318" s="19">
        <v>24.8</v>
      </c>
      <c r="G318" s="19">
        <v>134</v>
      </c>
      <c r="H318" s="49">
        <v>0.3</v>
      </c>
      <c r="I318" s="49">
        <v>1</v>
      </c>
      <c r="J318" s="49">
        <v>180</v>
      </c>
      <c r="K318" s="49">
        <v>0</v>
      </c>
      <c r="L318" s="65">
        <v>248.9</v>
      </c>
      <c r="M318" s="49">
        <v>177</v>
      </c>
      <c r="N318" s="49">
        <v>26</v>
      </c>
      <c r="O318" s="49">
        <v>1.9</v>
      </c>
    </row>
    <row r="319" spans="1:15" s="11" customFormat="1" ht="30" customHeight="1" x14ac:dyDescent="0.2">
      <c r="A319" s="52" t="s">
        <v>22</v>
      </c>
      <c r="B319" s="47" t="s">
        <v>55</v>
      </c>
      <c r="C319" s="46">
        <v>40</v>
      </c>
      <c r="D319" s="24">
        <v>3</v>
      </c>
      <c r="E319" s="25">
        <v>1.2</v>
      </c>
      <c r="F319" s="25">
        <v>25.1</v>
      </c>
      <c r="G319" s="25">
        <v>104.8</v>
      </c>
      <c r="H319" s="35">
        <v>7.0000000000000007E-2</v>
      </c>
      <c r="I319" s="35">
        <v>0</v>
      </c>
      <c r="J319" s="35">
        <v>0</v>
      </c>
      <c r="K319" s="35">
        <v>0.3</v>
      </c>
      <c r="L319" s="35">
        <v>9.1999999999999993</v>
      </c>
      <c r="M319" s="35">
        <v>34.799999999999997</v>
      </c>
      <c r="N319" s="35">
        <v>13.2</v>
      </c>
      <c r="O319" s="35">
        <v>0.8</v>
      </c>
    </row>
    <row r="320" spans="1:15" s="11" customFormat="1" ht="30" customHeight="1" x14ac:dyDescent="0.2">
      <c r="A320" s="165" t="s">
        <v>23</v>
      </c>
      <c r="B320" s="165"/>
      <c r="C320" s="165"/>
      <c r="D320" s="107">
        <f>SUM(D317:D319)</f>
        <v>14.7</v>
      </c>
      <c r="E320" s="107">
        <f t="shared" ref="E320:O320" si="54">SUM(E317:E319)</f>
        <v>11.999999999999998</v>
      </c>
      <c r="F320" s="107">
        <f t="shared" si="54"/>
        <v>84.4</v>
      </c>
      <c r="G320" s="107">
        <f t="shared" si="54"/>
        <v>529.54</v>
      </c>
      <c r="H320" s="107">
        <f t="shared" si="54"/>
        <v>0.57000000000000006</v>
      </c>
      <c r="I320" s="107">
        <f t="shared" si="54"/>
        <v>2.2999999999999998</v>
      </c>
      <c r="J320" s="107">
        <f t="shared" si="54"/>
        <v>180</v>
      </c>
      <c r="K320" s="107">
        <f t="shared" si="54"/>
        <v>0.5</v>
      </c>
      <c r="L320" s="107">
        <f t="shared" si="54"/>
        <v>394.3</v>
      </c>
      <c r="M320" s="107">
        <f t="shared" si="54"/>
        <v>396.1</v>
      </c>
      <c r="N320" s="107">
        <f t="shared" si="54"/>
        <v>86.8</v>
      </c>
      <c r="O320" s="107">
        <f t="shared" si="54"/>
        <v>4.7</v>
      </c>
    </row>
    <row r="321" spans="1:15" s="11" customFormat="1" ht="30" customHeight="1" x14ac:dyDescent="0.2">
      <c r="A321" s="176" t="s">
        <v>24</v>
      </c>
      <c r="B321" s="176"/>
      <c r="C321" s="176"/>
      <c r="D321" s="176"/>
      <c r="E321" s="176"/>
      <c r="F321" s="176"/>
      <c r="G321" s="176"/>
      <c r="H321" s="176"/>
      <c r="I321" s="176"/>
      <c r="J321" s="176"/>
      <c r="K321" s="176"/>
      <c r="L321" s="176"/>
      <c r="M321" s="176"/>
      <c r="N321" s="176"/>
      <c r="O321" s="176"/>
    </row>
    <row r="322" spans="1:15" s="20" customFormat="1" ht="33" customHeight="1" x14ac:dyDescent="0.2">
      <c r="A322" s="92">
        <v>91</v>
      </c>
      <c r="B322" s="74" t="s">
        <v>132</v>
      </c>
      <c r="C322" s="92" t="s">
        <v>147</v>
      </c>
      <c r="D322" s="70">
        <v>4.0999999999999996</v>
      </c>
      <c r="E322" s="70">
        <v>5.5</v>
      </c>
      <c r="F322" s="70">
        <v>12</v>
      </c>
      <c r="G322" s="70">
        <v>143.5</v>
      </c>
      <c r="H322" s="69">
        <v>0</v>
      </c>
      <c r="I322" s="69">
        <v>9.8000000000000007</v>
      </c>
      <c r="J322" s="69">
        <v>62</v>
      </c>
      <c r="K322" s="69">
        <v>0.2</v>
      </c>
      <c r="L322" s="69">
        <v>74.099999999999994</v>
      </c>
      <c r="M322" s="69">
        <v>70.900000000000006</v>
      </c>
      <c r="N322" s="69">
        <v>3.9</v>
      </c>
      <c r="O322" s="69">
        <v>0.8</v>
      </c>
    </row>
    <row r="323" spans="1:15" s="20" customFormat="1" ht="33" customHeight="1" x14ac:dyDescent="0.2">
      <c r="A323" s="66">
        <v>309</v>
      </c>
      <c r="B323" s="67" t="s">
        <v>133</v>
      </c>
      <c r="C323" s="66">
        <v>250</v>
      </c>
      <c r="D323" s="68">
        <v>17.600000000000001</v>
      </c>
      <c r="E323" s="69">
        <v>23.4</v>
      </c>
      <c r="F323" s="69">
        <v>11.9</v>
      </c>
      <c r="G323" s="69">
        <v>323.8</v>
      </c>
      <c r="H323" s="69">
        <v>0.01</v>
      </c>
      <c r="I323" s="69">
        <v>5.5</v>
      </c>
      <c r="J323" s="70">
        <v>84</v>
      </c>
      <c r="K323" s="69">
        <v>0.5</v>
      </c>
      <c r="L323" s="69">
        <v>17.5</v>
      </c>
      <c r="M323" s="69">
        <v>68</v>
      </c>
      <c r="N323" s="69">
        <v>7.5</v>
      </c>
      <c r="O323" s="69">
        <v>0.5</v>
      </c>
    </row>
    <row r="324" spans="1:15" s="20" customFormat="1" ht="33" customHeight="1" x14ac:dyDescent="0.2">
      <c r="A324" s="66">
        <v>402</v>
      </c>
      <c r="B324" s="67" t="s">
        <v>103</v>
      </c>
      <c r="C324" s="92">
        <v>200</v>
      </c>
      <c r="D324" s="68">
        <v>0.6</v>
      </c>
      <c r="E324" s="70">
        <v>0.1</v>
      </c>
      <c r="F324" s="69">
        <v>45.7</v>
      </c>
      <c r="G324" s="69">
        <v>176</v>
      </c>
      <c r="H324" s="70">
        <v>0.1</v>
      </c>
      <c r="I324" s="70">
        <v>12.3</v>
      </c>
      <c r="J324" s="70">
        <v>35.6</v>
      </c>
      <c r="K324" s="70">
        <v>0.5</v>
      </c>
      <c r="L324" s="70">
        <v>103.2</v>
      </c>
      <c r="M324" s="70">
        <v>107.6</v>
      </c>
      <c r="N324" s="70">
        <v>5.2</v>
      </c>
      <c r="O324" s="70">
        <v>0.6</v>
      </c>
    </row>
    <row r="325" spans="1:15" s="20" customFormat="1" ht="33" customHeight="1" x14ac:dyDescent="0.2">
      <c r="A325" s="92" t="s">
        <v>22</v>
      </c>
      <c r="B325" s="37" t="s">
        <v>48</v>
      </c>
      <c r="C325" s="66">
        <v>60</v>
      </c>
      <c r="D325" s="68">
        <v>3.9</v>
      </c>
      <c r="E325" s="69">
        <v>0.7</v>
      </c>
      <c r="F325" s="69">
        <v>23.7</v>
      </c>
      <c r="G325" s="69">
        <v>117.4</v>
      </c>
      <c r="H325" s="69">
        <v>0.2</v>
      </c>
      <c r="I325" s="70">
        <v>0</v>
      </c>
      <c r="J325" s="70">
        <v>0</v>
      </c>
      <c r="K325" s="70">
        <v>2.4</v>
      </c>
      <c r="L325" s="69">
        <v>17.399999999999999</v>
      </c>
      <c r="M325" s="69">
        <v>20.100000000000001</v>
      </c>
      <c r="N325" s="69">
        <v>60.7</v>
      </c>
      <c r="O325" s="69">
        <v>2.6</v>
      </c>
    </row>
    <row r="326" spans="1:15" s="20" customFormat="1" ht="33" customHeight="1" x14ac:dyDescent="0.2">
      <c r="A326" s="92" t="s">
        <v>22</v>
      </c>
      <c r="B326" s="37" t="s">
        <v>69</v>
      </c>
      <c r="C326" s="29">
        <v>40</v>
      </c>
      <c r="D326" s="49">
        <v>3.16</v>
      </c>
      <c r="E326" s="16">
        <v>0.4</v>
      </c>
      <c r="F326" s="16">
        <v>19.3</v>
      </c>
      <c r="G326" s="16">
        <v>94.4</v>
      </c>
      <c r="H326" s="16">
        <v>7.0000000000000007E-2</v>
      </c>
      <c r="I326" s="16">
        <v>0</v>
      </c>
      <c r="J326" s="16">
        <v>0</v>
      </c>
      <c r="K326" s="16">
        <v>0.3</v>
      </c>
      <c r="L326" s="16">
        <v>9.1999999999999993</v>
      </c>
      <c r="M326" s="16">
        <v>34.799999999999997</v>
      </c>
      <c r="N326" s="16">
        <v>13.2</v>
      </c>
      <c r="O326" s="16">
        <v>0.8</v>
      </c>
    </row>
    <row r="327" spans="1:15" s="11" customFormat="1" ht="30" customHeight="1" x14ac:dyDescent="0.2">
      <c r="A327" s="165" t="s">
        <v>25</v>
      </c>
      <c r="B327" s="165"/>
      <c r="C327" s="165"/>
      <c r="D327" s="107">
        <f>SUM(D322:D326)</f>
        <v>29.360000000000003</v>
      </c>
      <c r="E327" s="107">
        <f t="shared" ref="E327:O327" si="55">SUM(E322:E326)</f>
        <v>30.099999999999998</v>
      </c>
      <c r="F327" s="107">
        <f t="shared" si="55"/>
        <v>112.6</v>
      </c>
      <c r="G327" s="107">
        <f t="shared" si="55"/>
        <v>855.09999999999991</v>
      </c>
      <c r="H327" s="107">
        <f t="shared" si="55"/>
        <v>0.38</v>
      </c>
      <c r="I327" s="107">
        <f t="shared" si="55"/>
        <v>27.6</v>
      </c>
      <c r="J327" s="107">
        <f t="shared" si="55"/>
        <v>181.6</v>
      </c>
      <c r="K327" s="107">
        <f t="shared" si="55"/>
        <v>3.8999999999999995</v>
      </c>
      <c r="L327" s="107">
        <f t="shared" si="55"/>
        <v>221.4</v>
      </c>
      <c r="M327" s="107">
        <f t="shared" si="55"/>
        <v>301.40000000000003</v>
      </c>
      <c r="N327" s="107">
        <f t="shared" si="55"/>
        <v>90.500000000000014</v>
      </c>
      <c r="O327" s="107">
        <f t="shared" si="55"/>
        <v>5.3</v>
      </c>
    </row>
    <row r="328" spans="1:15" s="11" customFormat="1" ht="30" customHeight="1" x14ac:dyDescent="0.2">
      <c r="A328" s="176" t="s">
        <v>26</v>
      </c>
      <c r="B328" s="176"/>
      <c r="C328" s="176"/>
      <c r="D328" s="176"/>
      <c r="E328" s="176"/>
      <c r="F328" s="176"/>
      <c r="G328" s="176"/>
      <c r="H328" s="176"/>
      <c r="I328" s="176"/>
      <c r="J328" s="176"/>
      <c r="K328" s="176"/>
      <c r="L328" s="176"/>
      <c r="M328" s="176"/>
      <c r="N328" s="176"/>
      <c r="O328" s="176"/>
    </row>
    <row r="329" spans="1:15" s="20" customFormat="1" ht="30" customHeight="1" x14ac:dyDescent="0.2">
      <c r="A329" s="55">
        <v>431</v>
      </c>
      <c r="B329" s="74" t="s">
        <v>68</v>
      </c>
      <c r="C329" s="14" t="s">
        <v>43</v>
      </c>
      <c r="D329" s="30">
        <v>0.3</v>
      </c>
      <c r="E329" s="31">
        <v>0</v>
      </c>
      <c r="F329" s="31">
        <v>15.2</v>
      </c>
      <c r="G329" s="17">
        <v>62</v>
      </c>
      <c r="H329" s="31">
        <v>0</v>
      </c>
      <c r="I329" s="31">
        <v>7</v>
      </c>
      <c r="J329" s="31">
        <v>0</v>
      </c>
      <c r="K329" s="16">
        <v>0</v>
      </c>
      <c r="L329" s="31">
        <v>7.4</v>
      </c>
      <c r="M329" s="31">
        <v>9</v>
      </c>
      <c r="N329" s="31">
        <v>0</v>
      </c>
      <c r="O329" s="31">
        <v>0.1</v>
      </c>
    </row>
    <row r="330" spans="1:15" s="11" customFormat="1" ht="30" customHeight="1" x14ac:dyDescent="0.2">
      <c r="A330" s="52" t="s">
        <v>22</v>
      </c>
      <c r="B330" s="47" t="s">
        <v>95</v>
      </c>
      <c r="C330" s="29">
        <v>40</v>
      </c>
      <c r="D330" s="30">
        <v>1.1000000000000001</v>
      </c>
      <c r="E330" s="17">
        <v>2.16</v>
      </c>
      <c r="F330" s="31">
        <v>18.399999999999999</v>
      </c>
      <c r="G330" s="31">
        <v>137.6</v>
      </c>
      <c r="H330" s="31">
        <v>0</v>
      </c>
      <c r="I330" s="31">
        <v>0</v>
      </c>
      <c r="J330" s="31">
        <v>0</v>
      </c>
      <c r="K330" s="16">
        <v>0.2</v>
      </c>
      <c r="L330" s="17">
        <v>0.53</v>
      </c>
      <c r="M330" s="31">
        <v>4.3</v>
      </c>
      <c r="N330" s="31">
        <v>0</v>
      </c>
      <c r="O330" s="31">
        <v>0</v>
      </c>
    </row>
    <row r="331" spans="1:15" s="11" customFormat="1" ht="30" customHeight="1" x14ac:dyDescent="0.2">
      <c r="A331" s="165" t="s">
        <v>27</v>
      </c>
      <c r="B331" s="165"/>
      <c r="C331" s="165"/>
      <c r="D331" s="106">
        <f>SUM(D329:D330)</f>
        <v>1.4000000000000001</v>
      </c>
      <c r="E331" s="106">
        <f t="shared" ref="E331:O331" si="56">SUM(E329:E330)</f>
        <v>2.16</v>
      </c>
      <c r="F331" s="106">
        <f t="shared" si="56"/>
        <v>33.599999999999994</v>
      </c>
      <c r="G331" s="106">
        <f t="shared" si="56"/>
        <v>199.6</v>
      </c>
      <c r="H331" s="106">
        <f t="shared" si="56"/>
        <v>0</v>
      </c>
      <c r="I331" s="106">
        <f t="shared" si="56"/>
        <v>7</v>
      </c>
      <c r="J331" s="106">
        <f t="shared" si="56"/>
        <v>0</v>
      </c>
      <c r="K331" s="106">
        <f t="shared" si="56"/>
        <v>0.2</v>
      </c>
      <c r="L331" s="106">
        <f t="shared" si="56"/>
        <v>7.9300000000000006</v>
      </c>
      <c r="M331" s="106">
        <f t="shared" si="56"/>
        <v>13.3</v>
      </c>
      <c r="N331" s="106">
        <f t="shared" si="56"/>
        <v>0</v>
      </c>
      <c r="O331" s="106">
        <f t="shared" si="56"/>
        <v>0.1</v>
      </c>
    </row>
    <row r="332" spans="1:15" s="11" customFormat="1" ht="30" customHeight="1" x14ac:dyDescent="0.2">
      <c r="A332" s="176" t="s">
        <v>28</v>
      </c>
      <c r="B332" s="176"/>
      <c r="C332" s="176"/>
      <c r="D332" s="176"/>
      <c r="E332" s="176"/>
      <c r="F332" s="176"/>
      <c r="G332" s="176"/>
      <c r="H332" s="176"/>
      <c r="I332" s="176"/>
      <c r="J332" s="176"/>
      <c r="K332" s="176"/>
      <c r="L332" s="176"/>
      <c r="M332" s="176"/>
      <c r="N332" s="176"/>
      <c r="O332" s="176"/>
    </row>
    <row r="333" spans="1:15" s="125" customFormat="1" ht="31.5" customHeight="1" x14ac:dyDescent="0.2">
      <c r="A333" s="66">
        <v>283</v>
      </c>
      <c r="B333" s="121" t="s">
        <v>44</v>
      </c>
      <c r="C333" s="122" t="s">
        <v>148</v>
      </c>
      <c r="D333" s="123">
        <v>15.2</v>
      </c>
      <c r="E333" s="124">
        <v>20.399999999999999</v>
      </c>
      <c r="F333" s="124">
        <v>14</v>
      </c>
      <c r="G333" s="124">
        <v>258.10000000000002</v>
      </c>
      <c r="H333" s="69">
        <v>0.06</v>
      </c>
      <c r="I333" s="69">
        <v>7</v>
      </c>
      <c r="J333" s="69">
        <v>91</v>
      </c>
      <c r="K333" s="69">
        <v>0.8</v>
      </c>
      <c r="L333" s="69">
        <v>151</v>
      </c>
      <c r="M333" s="69">
        <v>55.3</v>
      </c>
      <c r="N333" s="69">
        <v>14.4</v>
      </c>
      <c r="O333" s="69">
        <v>1.3</v>
      </c>
    </row>
    <row r="334" spans="1:15" s="20" customFormat="1" ht="28.5" customHeight="1" x14ac:dyDescent="0.2">
      <c r="A334" s="66">
        <v>325</v>
      </c>
      <c r="B334" s="67" t="s">
        <v>83</v>
      </c>
      <c r="C334" s="66">
        <v>180</v>
      </c>
      <c r="D334" s="68">
        <v>5.5</v>
      </c>
      <c r="E334" s="69">
        <v>8.6</v>
      </c>
      <c r="F334" s="69">
        <v>48.2</v>
      </c>
      <c r="G334" s="69">
        <v>267.60000000000002</v>
      </c>
      <c r="H334" s="69">
        <v>0.1</v>
      </c>
      <c r="I334" s="70">
        <v>0</v>
      </c>
      <c r="J334" s="70">
        <v>30</v>
      </c>
      <c r="K334" s="70">
        <v>0.3</v>
      </c>
      <c r="L334" s="69">
        <v>73.8</v>
      </c>
      <c r="M334" s="69">
        <v>92</v>
      </c>
      <c r="N334" s="69">
        <v>28</v>
      </c>
      <c r="O334" s="69">
        <v>1.5</v>
      </c>
    </row>
    <row r="335" spans="1:15" s="11" customFormat="1" ht="30" customHeight="1" x14ac:dyDescent="0.2">
      <c r="A335" s="51">
        <v>430</v>
      </c>
      <c r="B335" s="47" t="s">
        <v>54</v>
      </c>
      <c r="C335" s="46">
        <v>200</v>
      </c>
      <c r="D335" s="30">
        <v>0</v>
      </c>
      <c r="E335" s="31">
        <v>0</v>
      </c>
      <c r="F335" s="31">
        <v>15</v>
      </c>
      <c r="G335" s="31">
        <v>60</v>
      </c>
      <c r="H335" s="31">
        <v>0</v>
      </c>
      <c r="I335" s="31">
        <v>0</v>
      </c>
      <c r="J335" s="31">
        <v>0</v>
      </c>
      <c r="K335" s="16">
        <v>0</v>
      </c>
      <c r="L335" s="31">
        <v>5</v>
      </c>
      <c r="M335" s="31">
        <v>8</v>
      </c>
      <c r="N335" s="31">
        <v>4</v>
      </c>
      <c r="O335" s="31">
        <v>1</v>
      </c>
    </row>
    <row r="336" spans="1:15" s="20" customFormat="1" ht="30" customHeight="1" x14ac:dyDescent="0.2">
      <c r="A336" s="53" t="s">
        <v>22</v>
      </c>
      <c r="B336" s="37" t="s">
        <v>48</v>
      </c>
      <c r="C336" s="38">
        <v>40</v>
      </c>
      <c r="D336" s="39">
        <v>2.6</v>
      </c>
      <c r="E336" s="40">
        <v>0.5</v>
      </c>
      <c r="F336" s="40">
        <v>15.8</v>
      </c>
      <c r="G336" s="40">
        <v>78.239999999999995</v>
      </c>
      <c r="H336" s="31">
        <v>0.1</v>
      </c>
      <c r="I336" s="16">
        <v>0</v>
      </c>
      <c r="J336" s="16">
        <v>0</v>
      </c>
      <c r="K336" s="16">
        <v>1.6</v>
      </c>
      <c r="L336" s="31">
        <v>11.6</v>
      </c>
      <c r="M336" s="31">
        <v>13.4</v>
      </c>
      <c r="N336" s="31">
        <v>45.8</v>
      </c>
      <c r="O336" s="31">
        <v>1.2</v>
      </c>
    </row>
    <row r="337" spans="1:15" s="11" customFormat="1" ht="30" customHeight="1" x14ac:dyDescent="0.2">
      <c r="A337" s="52" t="s">
        <v>22</v>
      </c>
      <c r="B337" s="47" t="s">
        <v>38</v>
      </c>
      <c r="C337" s="46">
        <v>100</v>
      </c>
      <c r="D337" s="109">
        <v>0.9</v>
      </c>
      <c r="E337" s="110">
        <v>0.2</v>
      </c>
      <c r="F337" s="110">
        <v>11.8</v>
      </c>
      <c r="G337" s="110">
        <v>47</v>
      </c>
      <c r="H337" s="112">
        <v>0.1</v>
      </c>
      <c r="I337" s="112">
        <v>53</v>
      </c>
      <c r="J337" s="112">
        <v>11</v>
      </c>
      <c r="K337" s="112">
        <v>0</v>
      </c>
      <c r="L337" s="112">
        <v>40</v>
      </c>
      <c r="M337" s="112">
        <v>14</v>
      </c>
      <c r="N337" s="112">
        <v>10</v>
      </c>
      <c r="O337" s="115">
        <v>0.1</v>
      </c>
    </row>
    <row r="338" spans="1:15" s="11" customFormat="1" ht="30" customHeight="1" x14ac:dyDescent="0.2">
      <c r="A338" s="165" t="s">
        <v>29</v>
      </c>
      <c r="B338" s="165"/>
      <c r="C338" s="165"/>
      <c r="D338" s="107">
        <f>SUM(D333:D337)</f>
        <v>24.2</v>
      </c>
      <c r="E338" s="107">
        <f t="shared" ref="E338:O338" si="57">SUM(E333:E337)</f>
        <v>29.7</v>
      </c>
      <c r="F338" s="107">
        <f t="shared" si="57"/>
        <v>104.8</v>
      </c>
      <c r="G338" s="107">
        <f t="shared" si="57"/>
        <v>710.94</v>
      </c>
      <c r="H338" s="107">
        <f t="shared" si="57"/>
        <v>0.36</v>
      </c>
      <c r="I338" s="107">
        <f t="shared" si="57"/>
        <v>60</v>
      </c>
      <c r="J338" s="107">
        <f t="shared" si="57"/>
        <v>132</v>
      </c>
      <c r="K338" s="107">
        <f t="shared" si="57"/>
        <v>2.7</v>
      </c>
      <c r="L338" s="107">
        <f t="shared" si="57"/>
        <v>281.39999999999998</v>
      </c>
      <c r="M338" s="107">
        <f t="shared" si="57"/>
        <v>182.70000000000002</v>
      </c>
      <c r="N338" s="107">
        <f t="shared" si="57"/>
        <v>102.19999999999999</v>
      </c>
      <c r="O338" s="107">
        <f t="shared" si="57"/>
        <v>5.0999999999999996</v>
      </c>
    </row>
    <row r="339" spans="1:15" s="11" customFormat="1" ht="30" customHeight="1" x14ac:dyDescent="0.2">
      <c r="A339" s="176" t="s">
        <v>30</v>
      </c>
      <c r="B339" s="176"/>
      <c r="C339" s="176"/>
      <c r="D339" s="176"/>
      <c r="E339" s="176"/>
      <c r="F339" s="176"/>
      <c r="G339" s="176"/>
      <c r="H339" s="176"/>
      <c r="I339" s="176"/>
      <c r="J339" s="176"/>
      <c r="K339" s="176"/>
      <c r="L339" s="176"/>
      <c r="M339" s="176"/>
      <c r="N339" s="176"/>
      <c r="O339" s="176"/>
    </row>
    <row r="340" spans="1:15" s="11" customFormat="1" ht="30" customHeight="1" x14ac:dyDescent="0.2">
      <c r="A340" s="51">
        <v>435</v>
      </c>
      <c r="B340" s="47" t="s">
        <v>117</v>
      </c>
      <c r="C340" s="46">
        <v>200</v>
      </c>
      <c r="D340" s="30">
        <v>6.1</v>
      </c>
      <c r="E340" s="31">
        <v>0.2</v>
      </c>
      <c r="F340" s="31">
        <v>8</v>
      </c>
      <c r="G340" s="31">
        <v>62</v>
      </c>
      <c r="H340" s="31">
        <v>0.08</v>
      </c>
      <c r="I340" s="31">
        <v>1</v>
      </c>
      <c r="J340" s="31">
        <v>0.04</v>
      </c>
      <c r="K340" s="16">
        <v>0</v>
      </c>
      <c r="L340" s="31">
        <v>290</v>
      </c>
      <c r="M340" s="31">
        <v>950</v>
      </c>
      <c r="N340" s="31">
        <v>140</v>
      </c>
      <c r="O340" s="16">
        <v>0</v>
      </c>
    </row>
    <row r="341" spans="1:15" s="11" customFormat="1" ht="30" customHeight="1" x14ac:dyDescent="0.2">
      <c r="A341" s="52" t="s">
        <v>22</v>
      </c>
      <c r="B341" s="47" t="s">
        <v>53</v>
      </c>
      <c r="C341" s="29">
        <v>40</v>
      </c>
      <c r="D341" s="30">
        <v>5</v>
      </c>
      <c r="E341" s="31">
        <v>4.1500000000000004</v>
      </c>
      <c r="F341" s="17">
        <v>16.66</v>
      </c>
      <c r="G341" s="31">
        <v>110.6</v>
      </c>
      <c r="H341" s="31">
        <v>0</v>
      </c>
      <c r="I341" s="31">
        <v>45</v>
      </c>
      <c r="J341" s="31">
        <v>0</v>
      </c>
      <c r="K341" s="16">
        <v>0.2</v>
      </c>
      <c r="L341" s="31">
        <v>0.53</v>
      </c>
      <c r="M341" s="31">
        <v>4.3</v>
      </c>
      <c r="N341" s="31">
        <v>13.5</v>
      </c>
      <c r="O341" s="31">
        <v>0.2</v>
      </c>
    </row>
    <row r="342" spans="1:15" s="11" customFormat="1" ht="30" customHeight="1" x14ac:dyDescent="0.2">
      <c r="A342" s="165" t="s">
        <v>31</v>
      </c>
      <c r="B342" s="165"/>
      <c r="C342" s="165"/>
      <c r="D342" s="107">
        <f>SUM(D340:D341)</f>
        <v>11.1</v>
      </c>
      <c r="E342" s="107">
        <f t="shared" ref="E342:O342" si="58">SUM(E340:E341)</f>
        <v>4.3500000000000005</v>
      </c>
      <c r="F342" s="107">
        <f t="shared" si="58"/>
        <v>24.66</v>
      </c>
      <c r="G342" s="107">
        <f t="shared" si="58"/>
        <v>172.6</v>
      </c>
      <c r="H342" s="107">
        <f t="shared" si="58"/>
        <v>0.08</v>
      </c>
      <c r="I342" s="107">
        <f t="shared" si="58"/>
        <v>46</v>
      </c>
      <c r="J342" s="107">
        <f t="shared" si="58"/>
        <v>0.04</v>
      </c>
      <c r="K342" s="107">
        <f t="shared" si="58"/>
        <v>0.2</v>
      </c>
      <c r="L342" s="107">
        <f t="shared" si="58"/>
        <v>290.52999999999997</v>
      </c>
      <c r="M342" s="107">
        <f t="shared" si="58"/>
        <v>954.3</v>
      </c>
      <c r="N342" s="107">
        <f t="shared" si="58"/>
        <v>153.5</v>
      </c>
      <c r="O342" s="107">
        <f t="shared" si="58"/>
        <v>0.2</v>
      </c>
    </row>
    <row r="343" spans="1:15" s="11" customFormat="1" ht="30" customHeight="1" x14ac:dyDescent="0.2">
      <c r="A343" s="165" t="s">
        <v>32</v>
      </c>
      <c r="B343" s="165"/>
      <c r="C343" s="165"/>
      <c r="D343" s="107">
        <f>D342+D338+D331+D327+D320</f>
        <v>80.760000000000005</v>
      </c>
      <c r="E343" s="107">
        <f t="shared" ref="E343:O343" si="59">E342+E338+E331+E327+E320</f>
        <v>78.309999999999988</v>
      </c>
      <c r="F343" s="107">
        <f t="shared" si="59"/>
        <v>360.05999999999995</v>
      </c>
      <c r="G343" s="107">
        <f t="shared" si="59"/>
        <v>2467.7799999999997</v>
      </c>
      <c r="H343" s="107">
        <f t="shared" si="59"/>
        <v>1.3900000000000001</v>
      </c>
      <c r="I343" s="107">
        <f t="shared" si="59"/>
        <v>142.9</v>
      </c>
      <c r="J343" s="107">
        <f t="shared" si="59"/>
        <v>493.64</v>
      </c>
      <c r="K343" s="107">
        <f t="shared" si="59"/>
        <v>7.5</v>
      </c>
      <c r="L343" s="107">
        <f t="shared" si="59"/>
        <v>1195.56</v>
      </c>
      <c r="M343" s="107">
        <f t="shared" si="59"/>
        <v>1847.8000000000002</v>
      </c>
      <c r="N343" s="107">
        <f t="shared" si="59"/>
        <v>433</v>
      </c>
      <c r="O343" s="107">
        <f t="shared" si="59"/>
        <v>15.399999999999999</v>
      </c>
    </row>
    <row r="344" spans="1:15" s="20" customFormat="1" ht="74.25" customHeight="1" x14ac:dyDescent="0.2">
      <c r="A344" s="166" t="s">
        <v>77</v>
      </c>
      <c r="B344" s="166"/>
      <c r="C344" s="166"/>
      <c r="D344" s="166"/>
      <c r="E344" s="166"/>
      <c r="F344" s="166"/>
      <c r="G344" s="166"/>
      <c r="H344" s="166"/>
      <c r="I344" s="166"/>
      <c r="J344" s="166"/>
      <c r="K344" s="166"/>
      <c r="L344" s="166"/>
      <c r="M344" s="166"/>
      <c r="N344" s="166"/>
      <c r="O344" s="166"/>
    </row>
    <row r="345" spans="1:15" ht="30" customHeight="1" x14ac:dyDescent="0.2">
      <c r="A345" s="3"/>
      <c r="B345" s="4"/>
      <c r="C345" s="5"/>
      <c r="D345" s="174" t="s">
        <v>0</v>
      </c>
      <c r="E345" s="174"/>
      <c r="F345" s="177" t="s">
        <v>39</v>
      </c>
      <c r="G345" s="177"/>
      <c r="H345" s="12"/>
      <c r="I345" s="175"/>
      <c r="J345" s="175"/>
      <c r="K345" s="12"/>
      <c r="L345" s="5"/>
      <c r="M345" s="5"/>
      <c r="N345" s="5"/>
      <c r="O345" s="5"/>
    </row>
    <row r="346" spans="1:15" ht="30" customHeight="1" x14ac:dyDescent="0.2">
      <c r="A346" s="2"/>
      <c r="B346" s="5"/>
      <c r="C346" s="5"/>
      <c r="D346" s="174" t="s">
        <v>2</v>
      </c>
      <c r="E346" s="174"/>
      <c r="F346" s="13">
        <v>2</v>
      </c>
      <c r="G346" s="12"/>
      <c r="H346" s="12"/>
      <c r="I346" s="175" t="s">
        <v>3</v>
      </c>
      <c r="J346" s="175"/>
      <c r="K346" s="80" t="s">
        <v>78</v>
      </c>
      <c r="L346" s="5"/>
      <c r="M346" s="5"/>
      <c r="N346" s="5"/>
      <c r="O346" s="5"/>
    </row>
    <row r="347" spans="1:15" s="11" customFormat="1" ht="30" customHeight="1" x14ac:dyDescent="0.2">
      <c r="A347" s="196" t="s">
        <v>4</v>
      </c>
      <c r="B347" s="196" t="s">
        <v>5</v>
      </c>
      <c r="C347" s="196" t="s">
        <v>6</v>
      </c>
      <c r="D347" s="198" t="s">
        <v>7</v>
      </c>
      <c r="E347" s="198"/>
      <c r="F347" s="198"/>
      <c r="G347" s="196" t="s">
        <v>8</v>
      </c>
      <c r="H347" s="198" t="s">
        <v>9</v>
      </c>
      <c r="I347" s="198"/>
      <c r="J347" s="198"/>
      <c r="K347" s="198"/>
      <c r="L347" s="199" t="s">
        <v>10</v>
      </c>
      <c r="M347" s="199"/>
      <c r="N347" s="199"/>
      <c r="O347" s="199"/>
    </row>
    <row r="348" spans="1:15" s="75" customFormat="1" ht="30" customHeight="1" x14ac:dyDescent="0.2">
      <c r="A348" s="197"/>
      <c r="B348" s="197"/>
      <c r="C348" s="197"/>
      <c r="D348" s="49" t="s">
        <v>11</v>
      </c>
      <c r="E348" s="49" t="s">
        <v>12</v>
      </c>
      <c r="F348" s="49" t="s">
        <v>13</v>
      </c>
      <c r="G348" s="197"/>
      <c r="H348" s="49" t="s">
        <v>14</v>
      </c>
      <c r="I348" s="49" t="s">
        <v>15</v>
      </c>
      <c r="J348" s="49" t="s">
        <v>16</v>
      </c>
      <c r="K348" s="49" t="s">
        <v>70</v>
      </c>
      <c r="L348" s="49" t="s">
        <v>17</v>
      </c>
      <c r="M348" s="49" t="s">
        <v>18</v>
      </c>
      <c r="N348" s="49" t="s">
        <v>19</v>
      </c>
      <c r="O348" s="49" t="s">
        <v>20</v>
      </c>
    </row>
    <row r="349" spans="1:15" s="89" customFormat="1" ht="21.75" customHeight="1" x14ac:dyDescent="0.2">
      <c r="A349" s="7">
        <v>1</v>
      </c>
      <c r="B349" s="44">
        <v>2</v>
      </c>
      <c r="C349" s="7">
        <v>3</v>
      </c>
      <c r="D349" s="7">
        <v>4</v>
      </c>
      <c r="E349" s="7">
        <v>5</v>
      </c>
      <c r="F349" s="7">
        <v>6</v>
      </c>
      <c r="G349" s="7">
        <v>7</v>
      </c>
      <c r="H349" s="7">
        <v>8</v>
      </c>
      <c r="I349" s="7">
        <v>9</v>
      </c>
      <c r="J349" s="7">
        <v>10</v>
      </c>
      <c r="K349" s="7">
        <v>11</v>
      </c>
      <c r="L349" s="7">
        <v>12</v>
      </c>
      <c r="M349" s="44">
        <v>13</v>
      </c>
      <c r="N349" s="7">
        <v>14</v>
      </c>
      <c r="O349" s="10">
        <v>15</v>
      </c>
    </row>
    <row r="350" spans="1:15" s="11" customFormat="1" ht="30" customHeight="1" x14ac:dyDescent="0.2">
      <c r="A350" s="176" t="s">
        <v>21</v>
      </c>
      <c r="B350" s="176"/>
      <c r="C350" s="176"/>
      <c r="D350" s="176"/>
      <c r="E350" s="176"/>
      <c r="F350" s="176"/>
      <c r="G350" s="176"/>
      <c r="H350" s="176"/>
      <c r="I350" s="176"/>
      <c r="J350" s="176"/>
      <c r="K350" s="176"/>
      <c r="L350" s="176"/>
      <c r="M350" s="176"/>
      <c r="N350" s="176"/>
      <c r="O350" s="176"/>
    </row>
    <row r="351" spans="1:15" s="20" customFormat="1" ht="33.75" customHeight="1" x14ac:dyDescent="0.2">
      <c r="A351" s="55">
        <v>184</v>
      </c>
      <c r="B351" s="15" t="s">
        <v>146</v>
      </c>
      <c r="C351" s="14" t="s">
        <v>43</v>
      </c>
      <c r="D351" s="30">
        <v>8.3000000000000007</v>
      </c>
      <c r="E351" s="31">
        <v>9.3000000000000007</v>
      </c>
      <c r="F351" s="16">
        <v>26.9</v>
      </c>
      <c r="G351" s="16">
        <v>220</v>
      </c>
      <c r="H351" s="16">
        <v>0.15</v>
      </c>
      <c r="I351" s="16">
        <v>1.37</v>
      </c>
      <c r="J351" s="16">
        <v>0.05</v>
      </c>
      <c r="K351" s="16">
        <v>0.54</v>
      </c>
      <c r="L351" s="16">
        <v>146</v>
      </c>
      <c r="M351" s="16">
        <v>197</v>
      </c>
      <c r="N351" s="16">
        <v>54</v>
      </c>
      <c r="O351" s="16">
        <v>2</v>
      </c>
    </row>
    <row r="352" spans="1:15" s="98" customFormat="1" ht="30" customHeight="1" x14ac:dyDescent="0.2">
      <c r="A352" s="54">
        <v>432</v>
      </c>
      <c r="B352" s="71" t="s">
        <v>58</v>
      </c>
      <c r="C352" s="21">
        <v>200</v>
      </c>
      <c r="D352" s="73">
        <v>1.5</v>
      </c>
      <c r="E352" s="27">
        <v>1.3</v>
      </c>
      <c r="F352" s="27">
        <v>22.3</v>
      </c>
      <c r="G352" s="35">
        <v>107</v>
      </c>
      <c r="H352" s="35">
        <v>0.5</v>
      </c>
      <c r="I352" s="35">
        <v>0.01</v>
      </c>
      <c r="J352" s="35">
        <v>0</v>
      </c>
      <c r="K352" s="35">
        <v>0</v>
      </c>
      <c r="L352" s="35">
        <v>61</v>
      </c>
      <c r="M352" s="35">
        <v>45</v>
      </c>
      <c r="N352" s="35">
        <v>7</v>
      </c>
      <c r="O352" s="35">
        <v>1</v>
      </c>
    </row>
    <row r="353" spans="1:15" s="11" customFormat="1" ht="30" customHeight="1" x14ac:dyDescent="0.2">
      <c r="A353" s="52" t="s">
        <v>22</v>
      </c>
      <c r="B353" s="47" t="s">
        <v>55</v>
      </c>
      <c r="C353" s="46">
        <v>40</v>
      </c>
      <c r="D353" s="24">
        <v>3</v>
      </c>
      <c r="E353" s="25">
        <v>1.2</v>
      </c>
      <c r="F353" s="25">
        <v>25.1</v>
      </c>
      <c r="G353" s="25">
        <v>104.8</v>
      </c>
      <c r="H353" s="35">
        <v>7.0000000000000007E-2</v>
      </c>
      <c r="I353" s="35">
        <v>0</v>
      </c>
      <c r="J353" s="35">
        <v>0</v>
      </c>
      <c r="K353" s="35">
        <v>0.3</v>
      </c>
      <c r="L353" s="35">
        <v>9.1999999999999993</v>
      </c>
      <c r="M353" s="35">
        <v>34.799999999999997</v>
      </c>
      <c r="N353" s="35">
        <v>13.2</v>
      </c>
      <c r="O353" s="35">
        <v>0.8</v>
      </c>
    </row>
    <row r="354" spans="1:15" s="11" customFormat="1" ht="30" customHeight="1" x14ac:dyDescent="0.2">
      <c r="A354" s="165" t="s">
        <v>23</v>
      </c>
      <c r="B354" s="165"/>
      <c r="C354" s="165"/>
      <c r="D354" s="107">
        <f>SUM(D351:D353)</f>
        <v>12.8</v>
      </c>
      <c r="E354" s="107">
        <f t="shared" ref="E354:O354" si="60">SUM(E351:E353)</f>
        <v>11.8</v>
      </c>
      <c r="F354" s="107">
        <f t="shared" si="60"/>
        <v>74.300000000000011</v>
      </c>
      <c r="G354" s="107">
        <f t="shared" si="60"/>
        <v>431.8</v>
      </c>
      <c r="H354" s="107">
        <f t="shared" si="60"/>
        <v>0.72</v>
      </c>
      <c r="I354" s="107">
        <f t="shared" si="60"/>
        <v>1.3800000000000001</v>
      </c>
      <c r="J354" s="107">
        <f t="shared" si="60"/>
        <v>0.05</v>
      </c>
      <c r="K354" s="107">
        <f t="shared" si="60"/>
        <v>0.84000000000000008</v>
      </c>
      <c r="L354" s="107">
        <f t="shared" si="60"/>
        <v>216.2</v>
      </c>
      <c r="M354" s="107">
        <f t="shared" si="60"/>
        <v>276.8</v>
      </c>
      <c r="N354" s="107">
        <f t="shared" si="60"/>
        <v>74.2</v>
      </c>
      <c r="O354" s="107">
        <f t="shared" si="60"/>
        <v>3.8</v>
      </c>
    </row>
    <row r="355" spans="1:15" s="11" customFormat="1" ht="30" customHeight="1" x14ac:dyDescent="0.2">
      <c r="A355" s="176" t="s">
        <v>24</v>
      </c>
      <c r="B355" s="176"/>
      <c r="C355" s="176"/>
      <c r="D355" s="176"/>
      <c r="E355" s="176"/>
      <c r="F355" s="176"/>
      <c r="G355" s="176"/>
      <c r="H355" s="176"/>
      <c r="I355" s="176"/>
      <c r="J355" s="176"/>
      <c r="K355" s="176"/>
      <c r="L355" s="176"/>
      <c r="M355" s="176"/>
      <c r="N355" s="176"/>
      <c r="O355" s="176"/>
    </row>
    <row r="356" spans="1:15" s="20" customFormat="1" ht="31.5" customHeight="1" x14ac:dyDescent="0.2">
      <c r="A356" s="130" t="s">
        <v>88</v>
      </c>
      <c r="B356" s="15" t="s">
        <v>135</v>
      </c>
      <c r="C356" s="92" t="s">
        <v>152</v>
      </c>
      <c r="D356" s="70">
        <v>11.2</v>
      </c>
      <c r="E356" s="70">
        <v>9.3000000000000007</v>
      </c>
      <c r="F356" s="70">
        <v>22.1</v>
      </c>
      <c r="G356" s="70">
        <v>232.1</v>
      </c>
      <c r="H356" s="69">
        <v>0.2</v>
      </c>
      <c r="I356" s="69">
        <v>5.4</v>
      </c>
      <c r="J356" s="69">
        <v>112</v>
      </c>
      <c r="K356" s="69">
        <v>0.6</v>
      </c>
      <c r="L356" s="69">
        <v>122</v>
      </c>
      <c r="M356" s="69">
        <v>72</v>
      </c>
      <c r="N356" s="69">
        <v>17.399999999999999</v>
      </c>
      <c r="O356" s="69">
        <v>0.4</v>
      </c>
    </row>
    <row r="357" spans="1:15" s="20" customFormat="1" ht="34.5" customHeight="1" x14ac:dyDescent="0.2">
      <c r="A357" s="85" t="s">
        <v>98</v>
      </c>
      <c r="B357" s="67" t="s">
        <v>136</v>
      </c>
      <c r="C357" s="92" t="s">
        <v>148</v>
      </c>
      <c r="D357" s="68">
        <v>15.1</v>
      </c>
      <c r="E357" s="69">
        <v>17</v>
      </c>
      <c r="F357" s="69">
        <v>4.7</v>
      </c>
      <c r="G357" s="69">
        <v>327.60000000000002</v>
      </c>
      <c r="H357" s="69">
        <v>0.2</v>
      </c>
      <c r="I357" s="69">
        <v>3.3</v>
      </c>
      <c r="J357" s="69">
        <v>186</v>
      </c>
      <c r="K357" s="69">
        <v>0.4</v>
      </c>
      <c r="L357" s="69">
        <v>96</v>
      </c>
      <c r="M357" s="69">
        <v>215</v>
      </c>
      <c r="N357" s="69">
        <v>22.6</v>
      </c>
      <c r="O357" s="69">
        <v>4.4000000000000004</v>
      </c>
    </row>
    <row r="358" spans="1:15" s="20" customFormat="1" ht="33" customHeight="1" x14ac:dyDescent="0.2">
      <c r="A358" s="85">
        <v>323</v>
      </c>
      <c r="B358" s="91" t="s">
        <v>96</v>
      </c>
      <c r="C358" s="92">
        <v>180</v>
      </c>
      <c r="D358" s="68">
        <v>4.3</v>
      </c>
      <c r="E358" s="69">
        <v>6</v>
      </c>
      <c r="F358" s="69">
        <v>44.5</v>
      </c>
      <c r="G358" s="69">
        <v>229.8</v>
      </c>
      <c r="H358" s="69">
        <v>0</v>
      </c>
      <c r="I358" s="69">
        <v>0</v>
      </c>
      <c r="J358" s="69">
        <v>65</v>
      </c>
      <c r="K358" s="69">
        <v>1.3</v>
      </c>
      <c r="L358" s="69">
        <v>188.9</v>
      </c>
      <c r="M358" s="69">
        <v>131</v>
      </c>
      <c r="N358" s="69">
        <v>17.399999999999999</v>
      </c>
      <c r="O358" s="69">
        <v>0.6</v>
      </c>
    </row>
    <row r="359" spans="1:15" s="20" customFormat="1" ht="31.5" customHeight="1" x14ac:dyDescent="0.2">
      <c r="A359" s="85">
        <v>436</v>
      </c>
      <c r="B359" s="91" t="s">
        <v>137</v>
      </c>
      <c r="C359" s="92">
        <v>200</v>
      </c>
      <c r="D359" s="68">
        <v>0.1</v>
      </c>
      <c r="E359" s="69">
        <v>0</v>
      </c>
      <c r="F359" s="69">
        <v>24.3</v>
      </c>
      <c r="G359" s="93">
        <v>97.5</v>
      </c>
      <c r="H359" s="69">
        <v>0.05</v>
      </c>
      <c r="I359" s="69">
        <v>18</v>
      </c>
      <c r="J359" s="69">
        <v>0</v>
      </c>
      <c r="K359" s="70">
        <v>0</v>
      </c>
      <c r="L359" s="69">
        <v>7.4</v>
      </c>
      <c r="M359" s="69">
        <v>9</v>
      </c>
      <c r="N359" s="69">
        <v>5</v>
      </c>
      <c r="O359" s="69">
        <v>0.1</v>
      </c>
    </row>
    <row r="360" spans="1:15" s="20" customFormat="1" ht="35.1" customHeight="1" x14ac:dyDescent="0.2">
      <c r="A360" s="53" t="s">
        <v>22</v>
      </c>
      <c r="B360" s="37" t="s">
        <v>48</v>
      </c>
      <c r="C360" s="38">
        <v>40</v>
      </c>
      <c r="D360" s="39">
        <v>2.6</v>
      </c>
      <c r="E360" s="40">
        <v>0.5</v>
      </c>
      <c r="F360" s="40">
        <v>15.8</v>
      </c>
      <c r="G360" s="41">
        <v>78.239999999999995</v>
      </c>
      <c r="H360" s="31">
        <v>0.1</v>
      </c>
      <c r="I360" s="16">
        <v>0</v>
      </c>
      <c r="J360" s="16">
        <v>0</v>
      </c>
      <c r="K360" s="16">
        <v>1.6</v>
      </c>
      <c r="L360" s="31">
        <v>11.6</v>
      </c>
      <c r="M360" s="31">
        <v>13.4</v>
      </c>
      <c r="N360" s="31">
        <v>45.8</v>
      </c>
      <c r="O360" s="31">
        <v>1.2</v>
      </c>
    </row>
    <row r="361" spans="1:15" s="11" customFormat="1" ht="30" customHeight="1" x14ac:dyDescent="0.2">
      <c r="A361" s="165" t="s">
        <v>25</v>
      </c>
      <c r="B361" s="165"/>
      <c r="C361" s="165"/>
      <c r="D361" s="107">
        <f>SUM(D356:D360)</f>
        <v>33.299999999999997</v>
      </c>
      <c r="E361" s="107">
        <f t="shared" ref="E361:O361" si="61">SUM(E356:E360)</f>
        <v>32.799999999999997</v>
      </c>
      <c r="F361" s="107">
        <f t="shared" si="61"/>
        <v>111.39999999999999</v>
      </c>
      <c r="G361" s="107">
        <f t="shared" si="61"/>
        <v>965.24</v>
      </c>
      <c r="H361" s="107">
        <f t="shared" si="61"/>
        <v>0.55000000000000004</v>
      </c>
      <c r="I361" s="107">
        <f t="shared" si="61"/>
        <v>26.7</v>
      </c>
      <c r="J361" s="107">
        <f t="shared" si="61"/>
        <v>363</v>
      </c>
      <c r="K361" s="107">
        <f t="shared" si="61"/>
        <v>3.9</v>
      </c>
      <c r="L361" s="107">
        <f t="shared" si="61"/>
        <v>425.9</v>
      </c>
      <c r="M361" s="107">
        <f t="shared" si="61"/>
        <v>440.4</v>
      </c>
      <c r="N361" s="107">
        <f t="shared" si="61"/>
        <v>108.19999999999999</v>
      </c>
      <c r="O361" s="107">
        <f t="shared" si="61"/>
        <v>6.7</v>
      </c>
    </row>
    <row r="362" spans="1:15" s="11" customFormat="1" ht="30" customHeight="1" x14ac:dyDescent="0.2">
      <c r="A362" s="176" t="s">
        <v>26</v>
      </c>
      <c r="B362" s="176"/>
      <c r="C362" s="176"/>
      <c r="D362" s="176"/>
      <c r="E362" s="176"/>
      <c r="F362" s="176"/>
      <c r="G362" s="176"/>
      <c r="H362" s="176"/>
      <c r="I362" s="176"/>
      <c r="J362" s="176"/>
      <c r="K362" s="176"/>
      <c r="L362" s="176"/>
      <c r="M362" s="176"/>
      <c r="N362" s="176"/>
      <c r="O362" s="176"/>
    </row>
    <row r="363" spans="1:15" s="11" customFormat="1" ht="30" customHeight="1" x14ac:dyDescent="0.2">
      <c r="A363" s="51">
        <v>430</v>
      </c>
      <c r="B363" s="47" t="s">
        <v>54</v>
      </c>
      <c r="C363" s="46">
        <v>200</v>
      </c>
      <c r="D363" s="30">
        <v>0</v>
      </c>
      <c r="E363" s="31">
        <v>0</v>
      </c>
      <c r="F363" s="31">
        <v>15</v>
      </c>
      <c r="G363" s="31">
        <v>60</v>
      </c>
      <c r="H363" s="31">
        <v>0</v>
      </c>
      <c r="I363" s="31">
        <v>0</v>
      </c>
      <c r="J363" s="31">
        <v>0</v>
      </c>
      <c r="K363" s="16">
        <v>0</v>
      </c>
      <c r="L363" s="31">
        <v>5</v>
      </c>
      <c r="M363" s="31">
        <v>8</v>
      </c>
      <c r="N363" s="31">
        <v>4</v>
      </c>
      <c r="O363" s="31">
        <v>1</v>
      </c>
    </row>
    <row r="364" spans="1:15" s="11" customFormat="1" ht="30" customHeight="1" x14ac:dyDescent="0.2">
      <c r="A364" s="52" t="s">
        <v>22</v>
      </c>
      <c r="B364" s="47" t="s">
        <v>95</v>
      </c>
      <c r="C364" s="29">
        <v>40</v>
      </c>
      <c r="D364" s="30">
        <v>1.1000000000000001</v>
      </c>
      <c r="E364" s="17">
        <v>2.16</v>
      </c>
      <c r="F364" s="31">
        <v>18.399999999999999</v>
      </c>
      <c r="G364" s="31">
        <v>137.6</v>
      </c>
      <c r="H364" s="31">
        <v>0</v>
      </c>
      <c r="I364" s="31">
        <v>0</v>
      </c>
      <c r="J364" s="31">
        <v>0</v>
      </c>
      <c r="K364" s="16">
        <v>0.2</v>
      </c>
      <c r="L364" s="17">
        <v>0.53</v>
      </c>
      <c r="M364" s="31">
        <v>4.3</v>
      </c>
      <c r="N364" s="31">
        <v>0</v>
      </c>
      <c r="O364" s="31">
        <v>0</v>
      </c>
    </row>
    <row r="365" spans="1:15" s="11" customFormat="1" ht="30" customHeight="1" x14ac:dyDescent="0.2">
      <c r="A365" s="165" t="s">
        <v>27</v>
      </c>
      <c r="B365" s="165"/>
      <c r="C365" s="165"/>
      <c r="D365" s="106">
        <f>SUM(D363:D364)</f>
        <v>1.1000000000000001</v>
      </c>
      <c r="E365" s="106">
        <f t="shared" ref="E365:O365" si="62">SUM(E363:E364)</f>
        <v>2.16</v>
      </c>
      <c r="F365" s="106">
        <f t="shared" si="62"/>
        <v>33.4</v>
      </c>
      <c r="G365" s="106">
        <f t="shared" si="62"/>
        <v>197.6</v>
      </c>
      <c r="H365" s="106">
        <f t="shared" si="62"/>
        <v>0</v>
      </c>
      <c r="I365" s="106">
        <f t="shared" si="62"/>
        <v>0</v>
      </c>
      <c r="J365" s="106">
        <f t="shared" si="62"/>
        <v>0</v>
      </c>
      <c r="K365" s="106">
        <f t="shared" si="62"/>
        <v>0.2</v>
      </c>
      <c r="L365" s="106">
        <f t="shared" si="62"/>
        <v>5.53</v>
      </c>
      <c r="M365" s="106">
        <f t="shared" si="62"/>
        <v>12.3</v>
      </c>
      <c r="N365" s="106">
        <f t="shared" si="62"/>
        <v>4</v>
      </c>
      <c r="O365" s="106">
        <f t="shared" si="62"/>
        <v>1</v>
      </c>
    </row>
    <row r="366" spans="1:15" s="11" customFormat="1" ht="30" customHeight="1" x14ac:dyDescent="0.2">
      <c r="A366" s="176" t="s">
        <v>28</v>
      </c>
      <c r="B366" s="176"/>
      <c r="C366" s="176"/>
      <c r="D366" s="176"/>
      <c r="E366" s="176"/>
      <c r="F366" s="176"/>
      <c r="G366" s="176"/>
      <c r="H366" s="176"/>
      <c r="I366" s="176"/>
      <c r="J366" s="176"/>
      <c r="K366" s="176"/>
      <c r="L366" s="176"/>
      <c r="M366" s="176"/>
      <c r="N366" s="176"/>
      <c r="O366" s="176"/>
    </row>
    <row r="367" spans="1:15" s="11" customFormat="1" ht="30" customHeight="1" x14ac:dyDescent="0.2">
      <c r="A367" s="51">
        <v>402</v>
      </c>
      <c r="B367" s="47" t="s">
        <v>138</v>
      </c>
      <c r="C367" s="46">
        <v>125</v>
      </c>
      <c r="D367" s="56">
        <v>26.7</v>
      </c>
      <c r="E367" s="51">
        <v>9</v>
      </c>
      <c r="F367" s="51">
        <v>4.4000000000000004</v>
      </c>
      <c r="G367" s="132">
        <v>205.69</v>
      </c>
      <c r="H367" s="6">
        <v>0</v>
      </c>
      <c r="I367" s="6">
        <v>4.0999999999999996</v>
      </c>
      <c r="J367" s="6">
        <v>0</v>
      </c>
      <c r="K367" s="6">
        <v>1.8</v>
      </c>
      <c r="L367" s="6">
        <v>6.2</v>
      </c>
      <c r="M367" s="45">
        <v>15.4</v>
      </c>
      <c r="N367" s="6">
        <v>58</v>
      </c>
      <c r="O367" s="9">
        <v>0.3</v>
      </c>
    </row>
    <row r="368" spans="1:15" s="20" customFormat="1" ht="34.5" customHeight="1" x14ac:dyDescent="0.2">
      <c r="A368" s="66">
        <v>335</v>
      </c>
      <c r="B368" s="67" t="s">
        <v>109</v>
      </c>
      <c r="C368" s="92">
        <v>180</v>
      </c>
      <c r="D368" s="68">
        <v>4.0999999999999996</v>
      </c>
      <c r="E368" s="69">
        <v>9.9</v>
      </c>
      <c r="F368" s="69">
        <v>32.9</v>
      </c>
      <c r="G368" s="69">
        <v>180.7</v>
      </c>
      <c r="H368" s="70">
        <v>0.03</v>
      </c>
      <c r="I368" s="70">
        <v>0</v>
      </c>
      <c r="J368" s="70">
        <v>110</v>
      </c>
      <c r="K368" s="70">
        <v>0.6</v>
      </c>
      <c r="L368" s="69">
        <v>268</v>
      </c>
      <c r="M368" s="69">
        <v>73.2</v>
      </c>
      <c r="N368" s="69">
        <v>22.8</v>
      </c>
      <c r="O368" s="69">
        <v>1.7</v>
      </c>
    </row>
    <row r="369" spans="1:15" s="11" customFormat="1" ht="30" customHeight="1" x14ac:dyDescent="0.2">
      <c r="A369" s="51" t="s">
        <v>94</v>
      </c>
      <c r="B369" s="47" t="s">
        <v>93</v>
      </c>
      <c r="C369" s="46">
        <v>200</v>
      </c>
      <c r="D369" s="30">
        <v>1.5</v>
      </c>
      <c r="E369" s="31">
        <v>1.7</v>
      </c>
      <c r="F369" s="31">
        <v>17.399999999999999</v>
      </c>
      <c r="G369" s="31">
        <v>91.2</v>
      </c>
      <c r="H369" s="16">
        <v>0</v>
      </c>
      <c r="I369" s="16">
        <v>0.2</v>
      </c>
      <c r="J369" s="16">
        <v>0</v>
      </c>
      <c r="K369" s="16">
        <v>0</v>
      </c>
      <c r="L369" s="16">
        <v>56.2</v>
      </c>
      <c r="M369" s="16">
        <v>38.700000000000003</v>
      </c>
      <c r="N369" s="16">
        <v>9.1999999999999993</v>
      </c>
      <c r="O369" s="16">
        <v>0.5</v>
      </c>
    </row>
    <row r="370" spans="1:15" s="11" customFormat="1" ht="30" customHeight="1" x14ac:dyDescent="0.2">
      <c r="A370" s="52" t="s">
        <v>22</v>
      </c>
      <c r="B370" s="47" t="s">
        <v>52</v>
      </c>
      <c r="C370" s="46">
        <v>40</v>
      </c>
      <c r="D370" s="39">
        <v>2.6</v>
      </c>
      <c r="E370" s="40">
        <v>0.5</v>
      </c>
      <c r="F370" s="40">
        <v>15.8</v>
      </c>
      <c r="G370" s="41">
        <v>78.239999999999995</v>
      </c>
      <c r="H370" s="31">
        <v>0.1</v>
      </c>
      <c r="I370" s="16">
        <v>0</v>
      </c>
      <c r="J370" s="16">
        <v>0</v>
      </c>
      <c r="K370" s="16">
        <v>1.6</v>
      </c>
      <c r="L370" s="31">
        <v>11.6</v>
      </c>
      <c r="M370" s="31">
        <v>13.4</v>
      </c>
      <c r="N370" s="31">
        <v>45.8</v>
      </c>
      <c r="O370" s="31">
        <v>1.2</v>
      </c>
    </row>
    <row r="371" spans="1:15" s="11" customFormat="1" ht="30" customHeight="1" x14ac:dyDescent="0.2">
      <c r="A371" s="52" t="s">
        <v>22</v>
      </c>
      <c r="B371" s="47" t="s">
        <v>124</v>
      </c>
      <c r="C371" s="46">
        <v>100</v>
      </c>
      <c r="D371" s="109">
        <v>0.8</v>
      </c>
      <c r="E371" s="110">
        <v>0.4</v>
      </c>
      <c r="F371" s="110">
        <v>8.1</v>
      </c>
      <c r="G371" s="110">
        <v>39.200000000000003</v>
      </c>
      <c r="H371" s="110">
        <v>0</v>
      </c>
      <c r="I371" s="110">
        <v>180</v>
      </c>
      <c r="J371" s="112">
        <v>0</v>
      </c>
      <c r="K371" s="112">
        <v>0</v>
      </c>
      <c r="L371" s="110">
        <v>40</v>
      </c>
      <c r="M371" s="113">
        <v>34</v>
      </c>
      <c r="N371" s="110">
        <v>25</v>
      </c>
      <c r="O371" s="114">
        <v>0.8</v>
      </c>
    </row>
    <row r="372" spans="1:15" s="11" customFormat="1" ht="30" customHeight="1" x14ac:dyDescent="0.2">
      <c r="A372" s="165" t="s">
        <v>29</v>
      </c>
      <c r="B372" s="165"/>
      <c r="C372" s="165"/>
      <c r="D372" s="106">
        <f>SUM(D367:D371)</f>
        <v>35.699999999999996</v>
      </c>
      <c r="E372" s="106">
        <f t="shared" ref="E372:O372" si="63">SUM(E367:E371)</f>
        <v>21.499999999999996</v>
      </c>
      <c r="F372" s="106">
        <f t="shared" si="63"/>
        <v>78.599999999999994</v>
      </c>
      <c r="G372" s="106">
        <f t="shared" si="63"/>
        <v>595.03</v>
      </c>
      <c r="H372" s="106">
        <f t="shared" si="63"/>
        <v>0.13</v>
      </c>
      <c r="I372" s="106">
        <f t="shared" si="63"/>
        <v>184.3</v>
      </c>
      <c r="J372" s="106">
        <f t="shared" si="63"/>
        <v>110</v>
      </c>
      <c r="K372" s="106">
        <f t="shared" si="63"/>
        <v>4</v>
      </c>
      <c r="L372" s="106">
        <f t="shared" si="63"/>
        <v>382</v>
      </c>
      <c r="M372" s="106">
        <f t="shared" si="63"/>
        <v>174.70000000000002</v>
      </c>
      <c r="N372" s="106">
        <f t="shared" si="63"/>
        <v>160.80000000000001</v>
      </c>
      <c r="O372" s="106">
        <f t="shared" si="63"/>
        <v>4.5</v>
      </c>
    </row>
    <row r="373" spans="1:15" s="11" customFormat="1" ht="30" customHeight="1" x14ac:dyDescent="0.2">
      <c r="A373" s="176" t="s">
        <v>30</v>
      </c>
      <c r="B373" s="176"/>
      <c r="C373" s="176"/>
      <c r="D373" s="176"/>
      <c r="E373" s="176"/>
      <c r="F373" s="176"/>
      <c r="G373" s="176"/>
      <c r="H373" s="176"/>
      <c r="I373" s="176"/>
      <c r="J373" s="176"/>
      <c r="K373" s="176"/>
      <c r="L373" s="176"/>
      <c r="M373" s="176"/>
      <c r="N373" s="176"/>
      <c r="O373" s="176"/>
    </row>
    <row r="374" spans="1:15" s="11" customFormat="1" ht="30" customHeight="1" x14ac:dyDescent="0.2">
      <c r="A374" s="51">
        <v>435</v>
      </c>
      <c r="B374" s="47" t="s">
        <v>65</v>
      </c>
      <c r="C374" s="46">
        <v>200</v>
      </c>
      <c r="D374" s="30">
        <v>6.1</v>
      </c>
      <c r="E374" s="31">
        <v>5.3</v>
      </c>
      <c r="F374" s="31">
        <v>10.1</v>
      </c>
      <c r="G374" s="31">
        <v>113</v>
      </c>
      <c r="H374" s="31">
        <v>0</v>
      </c>
      <c r="I374" s="31">
        <v>1</v>
      </c>
      <c r="J374" s="31">
        <v>0.04</v>
      </c>
      <c r="K374" s="16">
        <v>0</v>
      </c>
      <c r="L374" s="31">
        <v>290</v>
      </c>
      <c r="M374" s="31">
        <v>950</v>
      </c>
      <c r="N374" s="31">
        <v>140</v>
      </c>
      <c r="O374" s="16">
        <v>0</v>
      </c>
    </row>
    <row r="375" spans="1:15" s="11" customFormat="1" ht="30" customHeight="1" x14ac:dyDescent="0.2">
      <c r="A375" s="52" t="s">
        <v>22</v>
      </c>
      <c r="B375" s="47" t="s">
        <v>53</v>
      </c>
      <c r="C375" s="29">
        <v>40</v>
      </c>
      <c r="D375" s="30">
        <v>5</v>
      </c>
      <c r="E375" s="31">
        <v>4.1500000000000004</v>
      </c>
      <c r="F375" s="17">
        <v>16.66</v>
      </c>
      <c r="G375" s="31">
        <v>110.6</v>
      </c>
      <c r="H375" s="31">
        <v>0</v>
      </c>
      <c r="I375" s="31">
        <v>45</v>
      </c>
      <c r="J375" s="31">
        <v>0</v>
      </c>
      <c r="K375" s="16">
        <v>0.2</v>
      </c>
      <c r="L375" s="31">
        <v>0.53</v>
      </c>
      <c r="M375" s="31">
        <v>4.3</v>
      </c>
      <c r="N375" s="31">
        <v>13.5</v>
      </c>
      <c r="O375" s="31">
        <v>0.2</v>
      </c>
    </row>
    <row r="376" spans="1:15" s="11" customFormat="1" ht="30" customHeight="1" x14ac:dyDescent="0.2">
      <c r="A376" s="165" t="s">
        <v>31</v>
      </c>
      <c r="B376" s="165"/>
      <c r="C376" s="165"/>
      <c r="D376" s="107">
        <f>SUM(D374:D375)</f>
        <v>11.1</v>
      </c>
      <c r="E376" s="107">
        <f t="shared" ref="E376:O376" si="64">SUM(E374:E375)</f>
        <v>9.4499999999999993</v>
      </c>
      <c r="F376" s="107">
        <f t="shared" si="64"/>
        <v>26.759999999999998</v>
      </c>
      <c r="G376" s="107">
        <f t="shared" si="64"/>
        <v>223.6</v>
      </c>
      <c r="H376" s="107">
        <f t="shared" si="64"/>
        <v>0</v>
      </c>
      <c r="I376" s="107">
        <f t="shared" si="64"/>
        <v>46</v>
      </c>
      <c r="J376" s="107">
        <f t="shared" si="64"/>
        <v>0.04</v>
      </c>
      <c r="K376" s="107">
        <f t="shared" si="64"/>
        <v>0.2</v>
      </c>
      <c r="L376" s="107">
        <f t="shared" si="64"/>
        <v>290.52999999999997</v>
      </c>
      <c r="M376" s="107">
        <f t="shared" si="64"/>
        <v>954.3</v>
      </c>
      <c r="N376" s="107">
        <f t="shared" si="64"/>
        <v>153.5</v>
      </c>
      <c r="O376" s="107">
        <f t="shared" si="64"/>
        <v>0.2</v>
      </c>
    </row>
    <row r="377" spans="1:15" s="11" customFormat="1" ht="30" customHeight="1" x14ac:dyDescent="0.2">
      <c r="A377" s="165" t="s">
        <v>32</v>
      </c>
      <c r="B377" s="165"/>
      <c r="C377" s="165"/>
      <c r="D377" s="107">
        <f>D376+D372+D365+D361+D354</f>
        <v>93.999999999999986</v>
      </c>
      <c r="E377" s="107">
        <f t="shared" ref="E377:O377" si="65">E376+E372+E365+E361+E354</f>
        <v>77.709999999999994</v>
      </c>
      <c r="F377" s="107">
        <f t="shared" si="65"/>
        <v>324.45999999999998</v>
      </c>
      <c r="G377" s="107">
        <f t="shared" si="65"/>
        <v>2413.27</v>
      </c>
      <c r="H377" s="107">
        <f t="shared" si="65"/>
        <v>1.4</v>
      </c>
      <c r="I377" s="107">
        <f t="shared" si="65"/>
        <v>258.38</v>
      </c>
      <c r="J377" s="107">
        <f t="shared" si="65"/>
        <v>473.09000000000003</v>
      </c>
      <c r="K377" s="107">
        <f t="shared" si="65"/>
        <v>9.14</v>
      </c>
      <c r="L377" s="107">
        <f t="shared" si="65"/>
        <v>1320.16</v>
      </c>
      <c r="M377" s="107">
        <f t="shared" si="65"/>
        <v>1858.4999999999998</v>
      </c>
      <c r="N377" s="107">
        <f t="shared" si="65"/>
        <v>500.7</v>
      </c>
      <c r="O377" s="107">
        <f t="shared" si="65"/>
        <v>16.2</v>
      </c>
    </row>
    <row r="378" spans="1:15" s="20" customFormat="1" ht="75.75" customHeight="1" x14ac:dyDescent="0.2">
      <c r="A378" s="166" t="s">
        <v>77</v>
      </c>
      <c r="B378" s="166"/>
      <c r="C378" s="166"/>
      <c r="D378" s="166"/>
      <c r="E378" s="166"/>
      <c r="F378" s="166"/>
      <c r="G378" s="166"/>
      <c r="H378" s="166"/>
      <c r="I378" s="166"/>
      <c r="J378" s="166"/>
      <c r="K378" s="166"/>
      <c r="L378" s="166"/>
      <c r="M378" s="166"/>
      <c r="N378" s="166"/>
      <c r="O378" s="166"/>
    </row>
    <row r="379" spans="1:15" ht="30" customHeight="1" x14ac:dyDescent="0.2">
      <c r="A379" s="3"/>
      <c r="B379" s="4"/>
      <c r="C379" s="5"/>
      <c r="D379" s="174" t="s">
        <v>0</v>
      </c>
      <c r="E379" s="174"/>
      <c r="F379" s="177" t="s">
        <v>40</v>
      </c>
      <c r="G379" s="177"/>
      <c r="H379" s="12"/>
      <c r="I379" s="175"/>
      <c r="J379" s="175"/>
      <c r="K379" s="12"/>
      <c r="L379" s="5"/>
      <c r="M379" s="5"/>
      <c r="N379" s="5"/>
      <c r="O379" s="5"/>
    </row>
    <row r="380" spans="1:15" ht="30" customHeight="1" x14ac:dyDescent="0.2">
      <c r="A380" s="2"/>
      <c r="B380" s="5"/>
      <c r="C380" s="5"/>
      <c r="D380" s="174" t="s">
        <v>2</v>
      </c>
      <c r="E380" s="174"/>
      <c r="F380" s="13">
        <v>2</v>
      </c>
      <c r="G380" s="12"/>
      <c r="H380" s="12"/>
      <c r="I380" s="175" t="s">
        <v>3</v>
      </c>
      <c r="J380" s="175"/>
      <c r="K380" s="80" t="s">
        <v>78</v>
      </c>
      <c r="L380" s="5"/>
      <c r="M380" s="5"/>
      <c r="N380" s="5"/>
      <c r="O380" s="5"/>
    </row>
    <row r="381" spans="1:15" s="11" customFormat="1" ht="39" customHeight="1" x14ac:dyDescent="0.2">
      <c r="A381" s="196" t="s">
        <v>4</v>
      </c>
      <c r="B381" s="196" t="s">
        <v>5</v>
      </c>
      <c r="C381" s="196" t="s">
        <v>6</v>
      </c>
      <c r="D381" s="198" t="s">
        <v>7</v>
      </c>
      <c r="E381" s="198"/>
      <c r="F381" s="198"/>
      <c r="G381" s="196" t="s">
        <v>8</v>
      </c>
      <c r="H381" s="198" t="s">
        <v>9</v>
      </c>
      <c r="I381" s="198"/>
      <c r="J381" s="198"/>
      <c r="K381" s="198"/>
      <c r="L381" s="199" t="s">
        <v>10</v>
      </c>
      <c r="M381" s="199"/>
      <c r="N381" s="199"/>
      <c r="O381" s="199"/>
    </row>
    <row r="382" spans="1:15" s="75" customFormat="1" ht="38.25" customHeight="1" x14ac:dyDescent="0.2">
      <c r="A382" s="197"/>
      <c r="B382" s="197"/>
      <c r="C382" s="197"/>
      <c r="D382" s="49" t="s">
        <v>11</v>
      </c>
      <c r="E382" s="49" t="s">
        <v>12</v>
      </c>
      <c r="F382" s="49" t="s">
        <v>13</v>
      </c>
      <c r="G382" s="197"/>
      <c r="H382" s="49" t="s">
        <v>14</v>
      </c>
      <c r="I382" s="49" t="s">
        <v>15</v>
      </c>
      <c r="J382" s="49" t="s">
        <v>16</v>
      </c>
      <c r="K382" s="49" t="s">
        <v>70</v>
      </c>
      <c r="L382" s="49" t="s">
        <v>17</v>
      </c>
      <c r="M382" s="49" t="s">
        <v>18</v>
      </c>
      <c r="N382" s="49" t="s">
        <v>19</v>
      </c>
      <c r="O382" s="49" t="s">
        <v>20</v>
      </c>
    </row>
    <row r="383" spans="1:15" s="89" customFormat="1" ht="24" customHeight="1" x14ac:dyDescent="0.2">
      <c r="A383" s="7">
        <v>1</v>
      </c>
      <c r="B383" s="44">
        <v>2</v>
      </c>
      <c r="C383" s="7">
        <v>3</v>
      </c>
      <c r="D383" s="7">
        <v>4</v>
      </c>
      <c r="E383" s="7">
        <v>5</v>
      </c>
      <c r="F383" s="7">
        <v>6</v>
      </c>
      <c r="G383" s="7">
        <v>7</v>
      </c>
      <c r="H383" s="7">
        <v>8</v>
      </c>
      <c r="I383" s="7">
        <v>9</v>
      </c>
      <c r="J383" s="7">
        <v>10</v>
      </c>
      <c r="K383" s="7">
        <v>11</v>
      </c>
      <c r="L383" s="7">
        <v>12</v>
      </c>
      <c r="M383" s="44">
        <v>13</v>
      </c>
      <c r="N383" s="7">
        <v>14</v>
      </c>
      <c r="O383" s="10">
        <v>15</v>
      </c>
    </row>
    <row r="384" spans="1:15" s="11" customFormat="1" ht="30" customHeight="1" x14ac:dyDescent="0.2">
      <c r="A384" s="176" t="s">
        <v>21</v>
      </c>
      <c r="B384" s="176"/>
      <c r="C384" s="176"/>
      <c r="D384" s="176"/>
      <c r="E384" s="176"/>
      <c r="F384" s="176"/>
      <c r="G384" s="176"/>
      <c r="H384" s="176"/>
      <c r="I384" s="176"/>
      <c r="J384" s="176"/>
      <c r="K384" s="176"/>
      <c r="L384" s="176"/>
      <c r="M384" s="176"/>
      <c r="N384" s="176"/>
      <c r="O384" s="176"/>
    </row>
    <row r="385" spans="1:15" s="11" customFormat="1" ht="30" customHeight="1" x14ac:dyDescent="0.2">
      <c r="A385" s="51">
        <v>225</v>
      </c>
      <c r="B385" s="47" t="s">
        <v>139</v>
      </c>
      <c r="C385" s="48" t="s">
        <v>42</v>
      </c>
      <c r="D385" s="7">
        <v>21.3</v>
      </c>
      <c r="E385" s="6">
        <v>18.600000000000001</v>
      </c>
      <c r="F385" s="6">
        <v>47.3</v>
      </c>
      <c r="G385" s="6">
        <v>441.84</v>
      </c>
      <c r="H385" s="6">
        <v>0.1</v>
      </c>
      <c r="I385" s="6">
        <v>0.5</v>
      </c>
      <c r="J385" s="8">
        <v>0.2</v>
      </c>
      <c r="K385" s="6">
        <v>1.3</v>
      </c>
      <c r="L385" s="104">
        <v>160.80000000000001</v>
      </c>
      <c r="M385" s="105">
        <v>224.2</v>
      </c>
      <c r="N385" s="104">
        <v>27.8</v>
      </c>
      <c r="O385" s="9">
        <v>0.1</v>
      </c>
    </row>
    <row r="386" spans="1:15" s="11" customFormat="1" ht="30" customHeight="1" x14ac:dyDescent="0.2">
      <c r="A386" s="51" t="s">
        <v>94</v>
      </c>
      <c r="B386" s="47" t="s">
        <v>93</v>
      </c>
      <c r="C386" s="46">
        <v>200</v>
      </c>
      <c r="D386" s="30">
        <v>1.5</v>
      </c>
      <c r="E386" s="31">
        <v>1.7</v>
      </c>
      <c r="F386" s="31">
        <v>17.399999999999999</v>
      </c>
      <c r="G386" s="31">
        <v>91.2</v>
      </c>
      <c r="H386" s="16">
        <v>0</v>
      </c>
      <c r="I386" s="16">
        <v>0.2</v>
      </c>
      <c r="J386" s="16">
        <v>0</v>
      </c>
      <c r="K386" s="16">
        <v>0</v>
      </c>
      <c r="L386" s="16">
        <v>56.2</v>
      </c>
      <c r="M386" s="16">
        <v>38.700000000000003</v>
      </c>
      <c r="N386" s="16">
        <v>9.1999999999999993</v>
      </c>
      <c r="O386" s="16">
        <v>0.5</v>
      </c>
    </row>
    <row r="387" spans="1:15" s="11" customFormat="1" ht="30" customHeight="1" x14ac:dyDescent="0.2">
      <c r="A387" s="52" t="s">
        <v>22</v>
      </c>
      <c r="B387" s="47" t="s">
        <v>55</v>
      </c>
      <c r="C387" s="46">
        <v>40</v>
      </c>
      <c r="D387" s="24">
        <v>3</v>
      </c>
      <c r="E387" s="25">
        <v>1.2</v>
      </c>
      <c r="F387" s="25">
        <v>25.1</v>
      </c>
      <c r="G387" s="25">
        <v>104.8</v>
      </c>
      <c r="H387" s="35">
        <v>7.0000000000000007E-2</v>
      </c>
      <c r="I387" s="35">
        <v>0</v>
      </c>
      <c r="J387" s="35">
        <v>0</v>
      </c>
      <c r="K387" s="35">
        <v>0.3</v>
      </c>
      <c r="L387" s="35">
        <v>9.1999999999999993</v>
      </c>
      <c r="M387" s="35">
        <v>34.799999999999997</v>
      </c>
      <c r="N387" s="35">
        <v>13.2</v>
      </c>
      <c r="O387" s="35">
        <v>0.8</v>
      </c>
    </row>
    <row r="388" spans="1:15" s="11" customFormat="1" ht="30" customHeight="1" x14ac:dyDescent="0.2">
      <c r="A388" s="165" t="s">
        <v>23</v>
      </c>
      <c r="B388" s="165"/>
      <c r="C388" s="165"/>
      <c r="D388" s="107">
        <f>SUM(D385:D387)</f>
        <v>25.8</v>
      </c>
      <c r="E388" s="107">
        <f t="shared" ref="E388:O388" si="66">SUM(E385:E387)</f>
        <v>21.5</v>
      </c>
      <c r="F388" s="107">
        <f t="shared" si="66"/>
        <v>89.799999999999983</v>
      </c>
      <c r="G388" s="107">
        <f t="shared" si="66"/>
        <v>637.83999999999992</v>
      </c>
      <c r="H388" s="107">
        <f t="shared" si="66"/>
        <v>0.17</v>
      </c>
      <c r="I388" s="107">
        <f t="shared" si="66"/>
        <v>0.7</v>
      </c>
      <c r="J388" s="107">
        <f t="shared" si="66"/>
        <v>0.2</v>
      </c>
      <c r="K388" s="107">
        <f t="shared" si="66"/>
        <v>1.6</v>
      </c>
      <c r="L388" s="107">
        <f t="shared" si="66"/>
        <v>226.2</v>
      </c>
      <c r="M388" s="107">
        <f t="shared" si="66"/>
        <v>297.7</v>
      </c>
      <c r="N388" s="107">
        <f t="shared" si="66"/>
        <v>50.2</v>
      </c>
      <c r="O388" s="107">
        <f t="shared" si="66"/>
        <v>1.4</v>
      </c>
    </row>
    <row r="389" spans="1:15" s="11" customFormat="1" ht="30" customHeight="1" x14ac:dyDescent="0.2">
      <c r="A389" s="176" t="s">
        <v>24</v>
      </c>
      <c r="B389" s="176"/>
      <c r="C389" s="176"/>
      <c r="D389" s="176"/>
      <c r="E389" s="176"/>
      <c r="F389" s="176"/>
      <c r="G389" s="176"/>
      <c r="H389" s="176"/>
      <c r="I389" s="176"/>
      <c r="J389" s="176"/>
      <c r="K389" s="176"/>
      <c r="L389" s="176"/>
      <c r="M389" s="176"/>
      <c r="N389" s="176"/>
      <c r="O389" s="176"/>
    </row>
    <row r="390" spans="1:15" s="125" customFormat="1" ht="34.5" customHeight="1" x14ac:dyDescent="0.2">
      <c r="A390" s="92">
        <v>95</v>
      </c>
      <c r="B390" s="71" t="s">
        <v>140</v>
      </c>
      <c r="C390" s="92" t="s">
        <v>147</v>
      </c>
      <c r="D390" s="70">
        <v>2.6</v>
      </c>
      <c r="E390" s="70">
        <v>5.3</v>
      </c>
      <c r="F390" s="70">
        <v>22</v>
      </c>
      <c r="G390" s="70">
        <v>146</v>
      </c>
      <c r="H390" s="119">
        <v>0.03</v>
      </c>
      <c r="I390" s="120">
        <v>13.1</v>
      </c>
      <c r="J390" s="133">
        <v>117</v>
      </c>
      <c r="K390" s="120">
        <v>0.6</v>
      </c>
      <c r="L390" s="120">
        <v>223.6</v>
      </c>
      <c r="M390" s="120">
        <v>189.6</v>
      </c>
      <c r="N390" s="120">
        <v>2.4</v>
      </c>
      <c r="O390" s="120">
        <v>0.3</v>
      </c>
    </row>
    <row r="391" spans="1:15" s="125" customFormat="1" ht="34.5" customHeight="1" x14ac:dyDescent="0.2">
      <c r="A391" s="66">
        <v>306</v>
      </c>
      <c r="B391" s="67" t="s">
        <v>141</v>
      </c>
      <c r="C391" s="66">
        <v>250</v>
      </c>
      <c r="D391" s="68">
        <v>25.3</v>
      </c>
      <c r="E391" s="93">
        <v>27.4</v>
      </c>
      <c r="F391" s="69">
        <v>34.799999999999997</v>
      </c>
      <c r="G391" s="69">
        <v>470.8</v>
      </c>
      <c r="H391" s="69">
        <v>0.26</v>
      </c>
      <c r="I391" s="69">
        <v>15.3</v>
      </c>
      <c r="J391" s="70">
        <v>243</v>
      </c>
      <c r="K391" s="69">
        <v>0.6</v>
      </c>
      <c r="L391" s="69">
        <v>221.5</v>
      </c>
      <c r="M391" s="69">
        <v>230.1</v>
      </c>
      <c r="N391" s="69">
        <v>12.7</v>
      </c>
      <c r="O391" s="69">
        <v>0.2</v>
      </c>
    </row>
    <row r="392" spans="1:15" s="125" customFormat="1" ht="34.5" customHeight="1" x14ac:dyDescent="0.2">
      <c r="A392" s="66">
        <v>430</v>
      </c>
      <c r="B392" s="91" t="s">
        <v>121</v>
      </c>
      <c r="C392" s="66">
        <v>200</v>
      </c>
      <c r="D392" s="68">
        <v>0</v>
      </c>
      <c r="E392" s="69">
        <v>0</v>
      </c>
      <c r="F392" s="69">
        <v>15</v>
      </c>
      <c r="G392" s="69">
        <v>60</v>
      </c>
      <c r="H392" s="69">
        <v>0</v>
      </c>
      <c r="I392" s="69">
        <v>0</v>
      </c>
      <c r="J392" s="69">
        <v>0</v>
      </c>
      <c r="K392" s="70">
        <v>0</v>
      </c>
      <c r="L392" s="69">
        <v>5</v>
      </c>
      <c r="M392" s="69">
        <v>8</v>
      </c>
      <c r="N392" s="69">
        <v>4</v>
      </c>
      <c r="O392" s="69">
        <v>1</v>
      </c>
    </row>
    <row r="393" spans="1:15" s="20" customFormat="1" ht="34.5" customHeight="1" x14ac:dyDescent="0.2">
      <c r="A393" s="92" t="s">
        <v>22</v>
      </c>
      <c r="B393" s="37" t="s">
        <v>48</v>
      </c>
      <c r="C393" s="66">
        <v>60</v>
      </c>
      <c r="D393" s="68">
        <v>3.9</v>
      </c>
      <c r="E393" s="69">
        <v>0.7</v>
      </c>
      <c r="F393" s="69">
        <v>23.7</v>
      </c>
      <c r="G393" s="69">
        <v>117.4</v>
      </c>
      <c r="H393" s="69">
        <v>0.2</v>
      </c>
      <c r="I393" s="70">
        <v>0</v>
      </c>
      <c r="J393" s="70">
        <v>0</v>
      </c>
      <c r="K393" s="70">
        <v>2.4</v>
      </c>
      <c r="L393" s="69">
        <v>17.399999999999999</v>
      </c>
      <c r="M393" s="69">
        <v>20.100000000000001</v>
      </c>
      <c r="N393" s="69">
        <v>83.7</v>
      </c>
      <c r="O393" s="69">
        <v>4.8</v>
      </c>
    </row>
    <row r="394" spans="1:15" s="20" customFormat="1" ht="34.5" customHeight="1" x14ac:dyDescent="0.2">
      <c r="A394" s="92" t="s">
        <v>22</v>
      </c>
      <c r="B394" s="37" t="s">
        <v>69</v>
      </c>
      <c r="C394" s="29">
        <v>40</v>
      </c>
      <c r="D394" s="39">
        <v>3</v>
      </c>
      <c r="E394" s="40">
        <v>1.2</v>
      </c>
      <c r="F394" s="40">
        <v>25.1</v>
      </c>
      <c r="G394" s="40">
        <v>104.8</v>
      </c>
      <c r="H394" s="16">
        <v>7.0000000000000007E-2</v>
      </c>
      <c r="I394" s="16">
        <v>0</v>
      </c>
      <c r="J394" s="16">
        <v>0</v>
      </c>
      <c r="K394" s="16">
        <v>0.3</v>
      </c>
      <c r="L394" s="16">
        <v>9.1999999999999993</v>
      </c>
      <c r="M394" s="16">
        <v>34.799999999999997</v>
      </c>
      <c r="N394" s="16">
        <v>13.2</v>
      </c>
      <c r="O394" s="16">
        <v>0.8</v>
      </c>
    </row>
    <row r="395" spans="1:15" s="11" customFormat="1" ht="30" customHeight="1" x14ac:dyDescent="0.2">
      <c r="A395" s="165" t="s">
        <v>25</v>
      </c>
      <c r="B395" s="165"/>
      <c r="C395" s="165"/>
      <c r="D395" s="107">
        <f>SUM(D390:D394)</f>
        <v>34.799999999999997</v>
      </c>
      <c r="E395" s="107">
        <f t="shared" ref="E395:O395" si="67">SUM(E390:E394)</f>
        <v>34.6</v>
      </c>
      <c r="F395" s="107">
        <f t="shared" si="67"/>
        <v>120.6</v>
      </c>
      <c r="G395" s="107">
        <f t="shared" si="67"/>
        <v>898.99999999999989</v>
      </c>
      <c r="H395" s="107">
        <f t="shared" si="67"/>
        <v>0.56000000000000005</v>
      </c>
      <c r="I395" s="107">
        <f t="shared" si="67"/>
        <v>28.4</v>
      </c>
      <c r="J395" s="107">
        <f t="shared" si="67"/>
        <v>360</v>
      </c>
      <c r="K395" s="107">
        <f t="shared" si="67"/>
        <v>3.8999999999999995</v>
      </c>
      <c r="L395" s="107">
        <f t="shared" si="67"/>
        <v>476.7</v>
      </c>
      <c r="M395" s="107">
        <f t="shared" si="67"/>
        <v>482.6</v>
      </c>
      <c r="N395" s="107">
        <f t="shared" si="67"/>
        <v>116.00000000000001</v>
      </c>
      <c r="O395" s="107">
        <f t="shared" si="67"/>
        <v>7.1</v>
      </c>
    </row>
    <row r="396" spans="1:15" s="11" customFormat="1" ht="30" customHeight="1" x14ac:dyDescent="0.2">
      <c r="A396" s="176" t="s">
        <v>26</v>
      </c>
      <c r="B396" s="176"/>
      <c r="C396" s="176"/>
      <c r="D396" s="176"/>
      <c r="E396" s="176"/>
      <c r="F396" s="176"/>
      <c r="G396" s="176"/>
      <c r="H396" s="176"/>
      <c r="I396" s="176"/>
      <c r="J396" s="176"/>
      <c r="K396" s="176"/>
      <c r="L396" s="176"/>
      <c r="M396" s="176"/>
      <c r="N396" s="176"/>
      <c r="O396" s="176"/>
    </row>
    <row r="397" spans="1:15" s="11" customFormat="1" ht="30" customHeight="1" x14ac:dyDescent="0.2">
      <c r="A397" s="51">
        <v>430</v>
      </c>
      <c r="B397" s="47" t="s">
        <v>54</v>
      </c>
      <c r="C397" s="46">
        <v>200</v>
      </c>
      <c r="D397" s="30">
        <v>0</v>
      </c>
      <c r="E397" s="31">
        <v>0</v>
      </c>
      <c r="F397" s="31">
        <v>15</v>
      </c>
      <c r="G397" s="31">
        <v>60</v>
      </c>
      <c r="H397" s="31">
        <v>0</v>
      </c>
      <c r="I397" s="31">
        <v>0</v>
      </c>
      <c r="J397" s="31">
        <v>0</v>
      </c>
      <c r="K397" s="16">
        <v>0</v>
      </c>
      <c r="L397" s="31">
        <v>5</v>
      </c>
      <c r="M397" s="31">
        <v>8</v>
      </c>
      <c r="N397" s="31">
        <v>4</v>
      </c>
      <c r="O397" s="31">
        <v>1</v>
      </c>
    </row>
    <row r="398" spans="1:15" s="11" customFormat="1" ht="30" customHeight="1" x14ac:dyDescent="0.2">
      <c r="A398" s="52" t="s">
        <v>22</v>
      </c>
      <c r="B398" s="47" t="s">
        <v>95</v>
      </c>
      <c r="C398" s="29">
        <v>40</v>
      </c>
      <c r="D398" s="30">
        <v>1.1000000000000001</v>
      </c>
      <c r="E398" s="17">
        <v>2.16</v>
      </c>
      <c r="F398" s="31">
        <v>18.399999999999999</v>
      </c>
      <c r="G398" s="31">
        <v>137.6</v>
      </c>
      <c r="H398" s="31">
        <v>0</v>
      </c>
      <c r="I398" s="31">
        <v>0</v>
      </c>
      <c r="J398" s="31">
        <v>0</v>
      </c>
      <c r="K398" s="16">
        <v>0.2</v>
      </c>
      <c r="L398" s="17">
        <v>0.53</v>
      </c>
      <c r="M398" s="31">
        <v>4.3</v>
      </c>
      <c r="N398" s="31">
        <v>0</v>
      </c>
      <c r="O398" s="31">
        <v>0</v>
      </c>
    </row>
    <row r="399" spans="1:15" s="11" customFormat="1" ht="30" customHeight="1" x14ac:dyDescent="0.2">
      <c r="A399" s="165" t="s">
        <v>27</v>
      </c>
      <c r="B399" s="165"/>
      <c r="C399" s="165"/>
      <c r="D399" s="106">
        <f>SUM(D397:D398)</f>
        <v>1.1000000000000001</v>
      </c>
      <c r="E399" s="106">
        <f t="shared" ref="E399:O399" si="68">SUM(E397:E398)</f>
        <v>2.16</v>
      </c>
      <c r="F399" s="106">
        <f t="shared" si="68"/>
        <v>33.4</v>
      </c>
      <c r="G399" s="106">
        <f t="shared" si="68"/>
        <v>197.6</v>
      </c>
      <c r="H399" s="106">
        <f t="shared" si="68"/>
        <v>0</v>
      </c>
      <c r="I399" s="106">
        <f t="shared" si="68"/>
        <v>0</v>
      </c>
      <c r="J399" s="106">
        <f t="shared" si="68"/>
        <v>0</v>
      </c>
      <c r="K399" s="106">
        <f t="shared" si="68"/>
        <v>0.2</v>
      </c>
      <c r="L399" s="106">
        <f t="shared" si="68"/>
        <v>5.53</v>
      </c>
      <c r="M399" s="106">
        <f t="shared" si="68"/>
        <v>12.3</v>
      </c>
      <c r="N399" s="106">
        <f t="shared" si="68"/>
        <v>4</v>
      </c>
      <c r="O399" s="106">
        <f t="shared" si="68"/>
        <v>1</v>
      </c>
    </row>
    <row r="400" spans="1:15" s="11" customFormat="1" ht="30" customHeight="1" x14ac:dyDescent="0.2">
      <c r="A400" s="176" t="s">
        <v>28</v>
      </c>
      <c r="B400" s="176"/>
      <c r="C400" s="176"/>
      <c r="D400" s="176"/>
      <c r="E400" s="176"/>
      <c r="F400" s="176"/>
      <c r="G400" s="176"/>
      <c r="H400" s="176"/>
      <c r="I400" s="176"/>
      <c r="J400" s="176"/>
      <c r="K400" s="176"/>
      <c r="L400" s="176"/>
      <c r="M400" s="176"/>
      <c r="N400" s="176"/>
      <c r="O400" s="176"/>
    </row>
    <row r="401" spans="1:15" s="20" customFormat="1" ht="30" customHeight="1" x14ac:dyDescent="0.2">
      <c r="A401" s="31" t="s">
        <v>101</v>
      </c>
      <c r="B401" s="15" t="s">
        <v>142</v>
      </c>
      <c r="C401" s="66" t="s">
        <v>148</v>
      </c>
      <c r="D401" s="68">
        <v>21.1</v>
      </c>
      <c r="E401" s="69">
        <v>22.9</v>
      </c>
      <c r="F401" s="69">
        <v>5.6</v>
      </c>
      <c r="G401" s="69">
        <v>362</v>
      </c>
      <c r="H401" s="69">
        <v>0.4</v>
      </c>
      <c r="I401" s="69">
        <v>10.4</v>
      </c>
      <c r="J401" s="69">
        <v>121</v>
      </c>
      <c r="K401" s="69">
        <v>0</v>
      </c>
      <c r="L401" s="69">
        <v>123.3</v>
      </c>
      <c r="M401" s="69">
        <v>173.1</v>
      </c>
      <c r="N401" s="69">
        <v>20.8</v>
      </c>
      <c r="O401" s="69">
        <v>0.5</v>
      </c>
    </row>
    <row r="402" spans="1:15" s="20" customFormat="1" ht="33" customHeight="1" x14ac:dyDescent="0.2">
      <c r="A402" s="66">
        <v>331</v>
      </c>
      <c r="B402" s="67" t="s">
        <v>45</v>
      </c>
      <c r="C402" s="92">
        <v>180</v>
      </c>
      <c r="D402" s="68">
        <v>6.7</v>
      </c>
      <c r="E402" s="69">
        <v>5.8</v>
      </c>
      <c r="F402" s="69">
        <v>43.2</v>
      </c>
      <c r="G402" s="69">
        <v>251.5</v>
      </c>
      <c r="H402" s="69">
        <v>0.01</v>
      </c>
      <c r="I402" s="69">
        <v>0</v>
      </c>
      <c r="J402" s="70">
        <v>0.3</v>
      </c>
      <c r="K402" s="69">
        <v>0.8</v>
      </c>
      <c r="L402" s="69">
        <v>44</v>
      </c>
      <c r="M402" s="69">
        <v>186</v>
      </c>
      <c r="N402" s="69">
        <v>16.7</v>
      </c>
      <c r="O402" s="69">
        <v>0.7</v>
      </c>
    </row>
    <row r="403" spans="1:15" s="11" customFormat="1" ht="30" customHeight="1" x14ac:dyDescent="0.2">
      <c r="A403" s="51">
        <v>442</v>
      </c>
      <c r="B403" s="47" t="s">
        <v>105</v>
      </c>
      <c r="C403" s="46">
        <v>200</v>
      </c>
      <c r="D403" s="24">
        <v>0.2</v>
      </c>
      <c r="E403" s="34">
        <v>0.2</v>
      </c>
      <c r="F403" s="25">
        <v>20.9</v>
      </c>
      <c r="G403" s="26">
        <v>111.1</v>
      </c>
      <c r="H403" s="35">
        <v>0.02</v>
      </c>
      <c r="I403" s="35">
        <v>6</v>
      </c>
      <c r="J403" s="35">
        <v>2</v>
      </c>
      <c r="K403" s="35">
        <v>0.01</v>
      </c>
      <c r="L403" s="36">
        <v>4.54</v>
      </c>
      <c r="M403" s="35">
        <v>81.400000000000006</v>
      </c>
      <c r="N403" s="36">
        <v>3.64</v>
      </c>
      <c r="O403" s="35">
        <v>0.18</v>
      </c>
    </row>
    <row r="404" spans="1:15" s="11" customFormat="1" ht="30" customHeight="1" x14ac:dyDescent="0.2">
      <c r="A404" s="52" t="s">
        <v>35</v>
      </c>
      <c r="B404" s="47" t="s">
        <v>63</v>
      </c>
      <c r="C404" s="46">
        <v>100</v>
      </c>
      <c r="D404" s="49">
        <v>0.4</v>
      </c>
      <c r="E404" s="16">
        <v>0.4</v>
      </c>
      <c r="F404" s="16">
        <v>9.8000000000000007</v>
      </c>
      <c r="G404" s="17">
        <v>47</v>
      </c>
      <c r="H404" s="31">
        <v>0</v>
      </c>
      <c r="I404" s="16">
        <v>10</v>
      </c>
      <c r="J404" s="16">
        <v>0</v>
      </c>
      <c r="K404" s="16">
        <v>0.6</v>
      </c>
      <c r="L404" s="16">
        <v>16</v>
      </c>
      <c r="M404" s="16">
        <v>11</v>
      </c>
      <c r="N404" s="16">
        <v>8</v>
      </c>
      <c r="O404" s="16">
        <v>2.2000000000000002</v>
      </c>
    </row>
    <row r="405" spans="1:15" s="11" customFormat="1" ht="30" customHeight="1" x14ac:dyDescent="0.2">
      <c r="A405" s="52"/>
      <c r="B405" s="47" t="s">
        <v>52</v>
      </c>
      <c r="C405" s="46">
        <v>40</v>
      </c>
      <c r="D405" s="39">
        <v>2.6</v>
      </c>
      <c r="E405" s="40">
        <v>0.5</v>
      </c>
      <c r="F405" s="40">
        <v>15.8</v>
      </c>
      <c r="G405" s="41">
        <v>78.239999999999995</v>
      </c>
      <c r="H405" s="31">
        <v>0.1</v>
      </c>
      <c r="I405" s="16">
        <v>0</v>
      </c>
      <c r="J405" s="16">
        <v>0</v>
      </c>
      <c r="K405" s="16">
        <v>1.6</v>
      </c>
      <c r="L405" s="31">
        <v>11.6</v>
      </c>
      <c r="M405" s="31">
        <v>13.4</v>
      </c>
      <c r="N405" s="31">
        <v>45.8</v>
      </c>
      <c r="O405" s="31">
        <v>1.2</v>
      </c>
    </row>
    <row r="406" spans="1:15" s="11" customFormat="1" ht="30" customHeight="1" x14ac:dyDescent="0.2">
      <c r="A406" s="165" t="s">
        <v>29</v>
      </c>
      <c r="B406" s="165"/>
      <c r="C406" s="165"/>
      <c r="D406" s="106">
        <f>SUM(D401:D405)</f>
        <v>31</v>
      </c>
      <c r="E406" s="106">
        <f t="shared" ref="E406:O406" si="69">SUM(E401:E405)</f>
        <v>29.799999999999997</v>
      </c>
      <c r="F406" s="106">
        <f t="shared" si="69"/>
        <v>95.3</v>
      </c>
      <c r="G406" s="106">
        <f t="shared" si="69"/>
        <v>849.84</v>
      </c>
      <c r="H406" s="106">
        <f t="shared" si="69"/>
        <v>0.53</v>
      </c>
      <c r="I406" s="106">
        <f t="shared" si="69"/>
        <v>26.4</v>
      </c>
      <c r="J406" s="106">
        <f t="shared" si="69"/>
        <v>123.3</v>
      </c>
      <c r="K406" s="106">
        <f t="shared" si="69"/>
        <v>3.0100000000000002</v>
      </c>
      <c r="L406" s="106">
        <f t="shared" si="69"/>
        <v>199.44</v>
      </c>
      <c r="M406" s="106">
        <f t="shared" si="69"/>
        <v>464.9</v>
      </c>
      <c r="N406" s="106">
        <f t="shared" si="69"/>
        <v>94.94</v>
      </c>
      <c r="O406" s="106">
        <f t="shared" si="69"/>
        <v>4.78</v>
      </c>
    </row>
    <row r="407" spans="1:15" s="11" customFormat="1" ht="30" customHeight="1" x14ac:dyDescent="0.2">
      <c r="A407" s="176" t="s">
        <v>30</v>
      </c>
      <c r="B407" s="176"/>
      <c r="C407" s="176"/>
      <c r="D407" s="176"/>
      <c r="E407" s="176"/>
      <c r="F407" s="176"/>
      <c r="G407" s="176"/>
      <c r="H407" s="176"/>
      <c r="I407" s="176"/>
      <c r="J407" s="176"/>
      <c r="K407" s="176"/>
      <c r="L407" s="176"/>
      <c r="M407" s="176"/>
      <c r="N407" s="176"/>
      <c r="O407" s="176"/>
    </row>
    <row r="408" spans="1:15" s="11" customFormat="1" ht="30" customHeight="1" x14ac:dyDescent="0.2">
      <c r="A408" s="53">
        <v>434</v>
      </c>
      <c r="B408" s="64" t="s">
        <v>86</v>
      </c>
      <c r="C408" s="14">
        <v>200</v>
      </c>
      <c r="D408" s="19">
        <v>6</v>
      </c>
      <c r="E408" s="19">
        <v>8</v>
      </c>
      <c r="F408" s="19">
        <v>7</v>
      </c>
      <c r="G408" s="19">
        <v>124</v>
      </c>
      <c r="H408" s="49">
        <v>0.3</v>
      </c>
      <c r="I408" s="49">
        <v>7</v>
      </c>
      <c r="J408" s="49">
        <v>0.3</v>
      </c>
      <c r="K408" s="49">
        <v>0</v>
      </c>
      <c r="L408" s="94">
        <v>120</v>
      </c>
      <c r="M408" s="49">
        <v>140</v>
      </c>
      <c r="N408" s="49">
        <v>950</v>
      </c>
      <c r="O408" s="49">
        <v>0</v>
      </c>
    </row>
    <row r="409" spans="1:15" s="11" customFormat="1" ht="30" customHeight="1" x14ac:dyDescent="0.2">
      <c r="A409" s="52" t="s">
        <v>22</v>
      </c>
      <c r="B409" s="47" t="s">
        <v>95</v>
      </c>
      <c r="C409" s="29">
        <v>40</v>
      </c>
      <c r="D409" s="30">
        <v>1.1000000000000001</v>
      </c>
      <c r="E409" s="17">
        <v>2.16</v>
      </c>
      <c r="F409" s="31">
        <v>18.399999999999999</v>
      </c>
      <c r="G409" s="31">
        <v>137.6</v>
      </c>
      <c r="H409" s="31">
        <v>0</v>
      </c>
      <c r="I409" s="31">
        <v>0</v>
      </c>
      <c r="J409" s="31">
        <v>0</v>
      </c>
      <c r="K409" s="16">
        <v>0.2</v>
      </c>
      <c r="L409" s="17">
        <v>0.53</v>
      </c>
      <c r="M409" s="31">
        <v>4.3</v>
      </c>
      <c r="N409" s="31">
        <v>0</v>
      </c>
      <c r="O409" s="31">
        <v>0</v>
      </c>
    </row>
    <row r="410" spans="1:15" s="11" customFormat="1" ht="30" customHeight="1" x14ac:dyDescent="0.2">
      <c r="A410" s="165" t="s">
        <v>31</v>
      </c>
      <c r="B410" s="165"/>
      <c r="C410" s="165"/>
      <c r="D410" s="107">
        <f>SUM(D408:D409)</f>
        <v>7.1</v>
      </c>
      <c r="E410" s="107">
        <f t="shared" ref="E410:O410" si="70">SUM(E408:E409)</f>
        <v>10.16</v>
      </c>
      <c r="F410" s="107">
        <f t="shared" si="70"/>
        <v>25.4</v>
      </c>
      <c r="G410" s="107">
        <f t="shared" si="70"/>
        <v>261.60000000000002</v>
      </c>
      <c r="H410" s="107">
        <f t="shared" si="70"/>
        <v>0.3</v>
      </c>
      <c r="I410" s="107">
        <f t="shared" si="70"/>
        <v>7</v>
      </c>
      <c r="J410" s="107">
        <f t="shared" si="70"/>
        <v>0.3</v>
      </c>
      <c r="K410" s="107">
        <f t="shared" si="70"/>
        <v>0.2</v>
      </c>
      <c r="L410" s="107">
        <f t="shared" si="70"/>
        <v>120.53</v>
      </c>
      <c r="M410" s="107">
        <f t="shared" si="70"/>
        <v>144.30000000000001</v>
      </c>
      <c r="N410" s="107">
        <f t="shared" si="70"/>
        <v>950</v>
      </c>
      <c r="O410" s="107">
        <f t="shared" si="70"/>
        <v>0</v>
      </c>
    </row>
    <row r="411" spans="1:15" s="11" customFormat="1" ht="30" customHeight="1" x14ac:dyDescent="0.2">
      <c r="A411" s="165" t="s">
        <v>32</v>
      </c>
      <c r="B411" s="165"/>
      <c r="C411" s="165"/>
      <c r="D411" s="107">
        <f>D410+D406+D399+D395+D388</f>
        <v>99.8</v>
      </c>
      <c r="E411" s="107">
        <f t="shared" ref="E411:O411" si="71">E410+E406+E399+E395+E388</f>
        <v>98.22</v>
      </c>
      <c r="F411" s="107">
        <f t="shared" si="71"/>
        <v>364.5</v>
      </c>
      <c r="G411" s="107">
        <f t="shared" si="71"/>
        <v>2845.88</v>
      </c>
      <c r="H411" s="107">
        <f t="shared" si="71"/>
        <v>1.56</v>
      </c>
      <c r="I411" s="107">
        <f t="shared" si="71"/>
        <v>62.5</v>
      </c>
      <c r="J411" s="107">
        <f t="shared" si="71"/>
        <v>483.8</v>
      </c>
      <c r="K411" s="107">
        <f t="shared" si="71"/>
        <v>8.91</v>
      </c>
      <c r="L411" s="107">
        <f t="shared" si="71"/>
        <v>1028.4000000000001</v>
      </c>
      <c r="M411" s="107">
        <f t="shared" si="71"/>
        <v>1401.8</v>
      </c>
      <c r="N411" s="107">
        <f t="shared" si="71"/>
        <v>1215.1400000000001</v>
      </c>
      <c r="O411" s="107">
        <f t="shared" si="71"/>
        <v>14.28</v>
      </c>
    </row>
    <row r="412" spans="1:15" ht="30" customHeight="1" x14ac:dyDescent="0.2">
      <c r="A412" s="165" t="s">
        <v>144</v>
      </c>
      <c r="B412" s="165"/>
      <c r="C412" s="165"/>
      <c r="D412" s="107">
        <f t="shared" ref="D412:O412" si="72">D411+D377+D343+D309+D275+D241+D208+D174+D140+D106+D72+D39</f>
        <v>1036.96</v>
      </c>
      <c r="E412" s="107">
        <f t="shared" si="72"/>
        <v>1037.0500000000002</v>
      </c>
      <c r="F412" s="107">
        <f t="shared" si="72"/>
        <v>4187.95</v>
      </c>
      <c r="G412" s="107">
        <f t="shared" si="72"/>
        <v>30980.612000000001</v>
      </c>
      <c r="H412" s="107">
        <f t="shared" si="72"/>
        <v>16.245999999999999</v>
      </c>
      <c r="I412" s="107">
        <f t="shared" si="72"/>
        <v>1791.3600000000001</v>
      </c>
      <c r="J412" s="107">
        <f t="shared" si="72"/>
        <v>5148.76</v>
      </c>
      <c r="K412" s="107">
        <f t="shared" si="72"/>
        <v>119.08</v>
      </c>
      <c r="L412" s="107">
        <f t="shared" si="72"/>
        <v>12903.589999999998</v>
      </c>
      <c r="M412" s="107">
        <f t="shared" si="72"/>
        <v>21389.769999999997</v>
      </c>
      <c r="N412" s="107">
        <f t="shared" si="72"/>
        <v>8474.92</v>
      </c>
      <c r="O412" s="107">
        <f t="shared" si="72"/>
        <v>192.32</v>
      </c>
    </row>
    <row r="413" spans="1:15" ht="30" customHeight="1" x14ac:dyDescent="0.2">
      <c r="A413" s="165" t="s">
        <v>145</v>
      </c>
      <c r="B413" s="165"/>
      <c r="C413" s="165"/>
      <c r="D413" s="107">
        <f>D412/12</f>
        <v>86.413333333333341</v>
      </c>
      <c r="E413" s="107">
        <f t="shared" ref="E413:O413" si="73">E412/12</f>
        <v>86.420833333333348</v>
      </c>
      <c r="F413" s="107">
        <f t="shared" si="73"/>
        <v>348.99583333333334</v>
      </c>
      <c r="G413" s="107">
        <f t="shared" si="73"/>
        <v>2581.7176666666669</v>
      </c>
      <c r="H413" s="107">
        <f t="shared" si="73"/>
        <v>1.3538333333333332</v>
      </c>
      <c r="I413" s="107">
        <f t="shared" si="73"/>
        <v>149.28</v>
      </c>
      <c r="J413" s="107">
        <f t="shared" si="73"/>
        <v>429.06333333333333</v>
      </c>
      <c r="K413" s="107">
        <f t="shared" si="73"/>
        <v>9.9233333333333338</v>
      </c>
      <c r="L413" s="107">
        <f t="shared" si="73"/>
        <v>1075.2991666666665</v>
      </c>
      <c r="M413" s="107">
        <f t="shared" si="73"/>
        <v>1782.4808333333331</v>
      </c>
      <c r="N413" s="107">
        <f t="shared" si="73"/>
        <v>706.24333333333334</v>
      </c>
      <c r="O413" s="107">
        <f t="shared" si="73"/>
        <v>16.026666666666667</v>
      </c>
    </row>
  </sheetData>
  <mergeCells count="298">
    <mergeCell ref="A4:D4"/>
    <mergeCell ref="K4:O4"/>
    <mergeCell ref="A5:O5"/>
    <mergeCell ref="D7:E7"/>
    <mergeCell ref="I7:J7"/>
    <mergeCell ref="A1:D1"/>
    <mergeCell ref="L1:O1"/>
    <mergeCell ref="A2:D2"/>
    <mergeCell ref="K2:O2"/>
    <mergeCell ref="A3:D3"/>
    <mergeCell ref="K3:O3"/>
    <mergeCell ref="L9:O9"/>
    <mergeCell ref="A12:O12"/>
    <mergeCell ref="A16:C16"/>
    <mergeCell ref="A17:O17"/>
    <mergeCell ref="A23:B23"/>
    <mergeCell ref="A24:O24"/>
    <mergeCell ref="D8:E8"/>
    <mergeCell ref="I8:J8"/>
    <mergeCell ref="A9:A10"/>
    <mergeCell ref="B9:B10"/>
    <mergeCell ref="C9:C10"/>
    <mergeCell ref="D9:F9"/>
    <mergeCell ref="G9:G10"/>
    <mergeCell ref="H9:K9"/>
    <mergeCell ref="D41:E41"/>
    <mergeCell ref="F41:G41"/>
    <mergeCell ref="I41:J41"/>
    <mergeCell ref="D42:E42"/>
    <mergeCell ref="I42:J42"/>
    <mergeCell ref="A27:C27"/>
    <mergeCell ref="A28:O28"/>
    <mergeCell ref="A34:C34"/>
    <mergeCell ref="A35:O35"/>
    <mergeCell ref="A38:C38"/>
    <mergeCell ref="A39:C39"/>
    <mergeCell ref="L43:O43"/>
    <mergeCell ref="A46:O46"/>
    <mergeCell ref="A50:C50"/>
    <mergeCell ref="A51:O51"/>
    <mergeCell ref="A56:C56"/>
    <mergeCell ref="A57:O57"/>
    <mergeCell ref="A43:A44"/>
    <mergeCell ref="B43:B44"/>
    <mergeCell ref="C43:C44"/>
    <mergeCell ref="D43:F43"/>
    <mergeCell ref="G43:G44"/>
    <mergeCell ref="H43:K43"/>
    <mergeCell ref="D74:E74"/>
    <mergeCell ref="F74:G74"/>
    <mergeCell ref="I74:J74"/>
    <mergeCell ref="D75:E75"/>
    <mergeCell ref="I75:J75"/>
    <mergeCell ref="A60:C60"/>
    <mergeCell ref="A61:O61"/>
    <mergeCell ref="A67:C67"/>
    <mergeCell ref="A68:O68"/>
    <mergeCell ref="A71:C71"/>
    <mergeCell ref="A72:C72"/>
    <mergeCell ref="L76:O76"/>
    <mergeCell ref="A79:O79"/>
    <mergeCell ref="A83:C83"/>
    <mergeCell ref="A84:O84"/>
    <mergeCell ref="A90:C90"/>
    <mergeCell ref="A91:O91"/>
    <mergeCell ref="A76:A77"/>
    <mergeCell ref="B76:B77"/>
    <mergeCell ref="C76:C77"/>
    <mergeCell ref="D76:F76"/>
    <mergeCell ref="G76:G77"/>
    <mergeCell ref="H76:K76"/>
    <mergeCell ref="D108:E108"/>
    <mergeCell ref="F108:G108"/>
    <mergeCell ref="I108:J108"/>
    <mergeCell ref="D109:E109"/>
    <mergeCell ref="I109:J109"/>
    <mergeCell ref="A94:C94"/>
    <mergeCell ref="A95:O95"/>
    <mergeCell ref="A101:C101"/>
    <mergeCell ref="A102:O102"/>
    <mergeCell ref="A105:C105"/>
    <mergeCell ref="A106:C106"/>
    <mergeCell ref="L110:O110"/>
    <mergeCell ref="A113:O113"/>
    <mergeCell ref="A117:C117"/>
    <mergeCell ref="A118:O118"/>
    <mergeCell ref="A124:C124"/>
    <mergeCell ref="A125:O125"/>
    <mergeCell ref="A110:A111"/>
    <mergeCell ref="B110:B111"/>
    <mergeCell ref="C110:C111"/>
    <mergeCell ref="D110:F110"/>
    <mergeCell ref="G110:G111"/>
    <mergeCell ref="H110:K110"/>
    <mergeCell ref="D142:E142"/>
    <mergeCell ref="F142:G142"/>
    <mergeCell ref="I142:J142"/>
    <mergeCell ref="D143:E143"/>
    <mergeCell ref="I143:J143"/>
    <mergeCell ref="A128:C128"/>
    <mergeCell ref="A129:O129"/>
    <mergeCell ref="A135:C135"/>
    <mergeCell ref="A136:O136"/>
    <mergeCell ref="A139:C139"/>
    <mergeCell ref="A140:C140"/>
    <mergeCell ref="L144:O144"/>
    <mergeCell ref="A147:O147"/>
    <mergeCell ref="A151:C151"/>
    <mergeCell ref="A152:O152"/>
    <mergeCell ref="A158:C158"/>
    <mergeCell ref="A159:O159"/>
    <mergeCell ref="A144:A145"/>
    <mergeCell ref="B144:B145"/>
    <mergeCell ref="C144:C145"/>
    <mergeCell ref="D144:F144"/>
    <mergeCell ref="G144:G145"/>
    <mergeCell ref="H144:K144"/>
    <mergeCell ref="D176:E176"/>
    <mergeCell ref="F176:G176"/>
    <mergeCell ref="I176:J176"/>
    <mergeCell ref="D177:E177"/>
    <mergeCell ref="I177:J177"/>
    <mergeCell ref="A162:C162"/>
    <mergeCell ref="A163:O163"/>
    <mergeCell ref="A169:C169"/>
    <mergeCell ref="A170:O170"/>
    <mergeCell ref="A173:C173"/>
    <mergeCell ref="A174:C174"/>
    <mergeCell ref="L178:O178"/>
    <mergeCell ref="A181:O181"/>
    <mergeCell ref="A185:C185"/>
    <mergeCell ref="A186:O186"/>
    <mergeCell ref="A192:C192"/>
    <mergeCell ref="A193:O193"/>
    <mergeCell ref="A178:A179"/>
    <mergeCell ref="B178:B179"/>
    <mergeCell ref="C178:C179"/>
    <mergeCell ref="D178:F178"/>
    <mergeCell ref="G178:G179"/>
    <mergeCell ref="H178:K178"/>
    <mergeCell ref="D210:E210"/>
    <mergeCell ref="F210:G210"/>
    <mergeCell ref="I210:J210"/>
    <mergeCell ref="D211:E211"/>
    <mergeCell ref="I211:J211"/>
    <mergeCell ref="A196:C196"/>
    <mergeCell ref="A197:O197"/>
    <mergeCell ref="A203:C203"/>
    <mergeCell ref="A204:O204"/>
    <mergeCell ref="A207:C207"/>
    <mergeCell ref="A208:C208"/>
    <mergeCell ref="L212:O212"/>
    <mergeCell ref="A215:O215"/>
    <mergeCell ref="A219:C219"/>
    <mergeCell ref="A220:O220"/>
    <mergeCell ref="A226:C226"/>
    <mergeCell ref="A227:O227"/>
    <mergeCell ref="A212:A213"/>
    <mergeCell ref="B212:B213"/>
    <mergeCell ref="C212:C213"/>
    <mergeCell ref="D212:F212"/>
    <mergeCell ref="G212:G213"/>
    <mergeCell ref="H212:K212"/>
    <mergeCell ref="D243:E243"/>
    <mergeCell ref="F243:G243"/>
    <mergeCell ref="I243:J243"/>
    <mergeCell ref="D244:E244"/>
    <mergeCell ref="I244:J244"/>
    <mergeCell ref="A230:C230"/>
    <mergeCell ref="A231:O231"/>
    <mergeCell ref="A236:C236"/>
    <mergeCell ref="A237:O237"/>
    <mergeCell ref="A240:C240"/>
    <mergeCell ref="A241:C241"/>
    <mergeCell ref="L245:O245"/>
    <mergeCell ref="A248:O248"/>
    <mergeCell ref="A252:C252"/>
    <mergeCell ref="A253:O253"/>
    <mergeCell ref="A259:C259"/>
    <mergeCell ref="A260:O260"/>
    <mergeCell ref="A245:A246"/>
    <mergeCell ref="B245:B246"/>
    <mergeCell ref="C245:C246"/>
    <mergeCell ref="D245:F245"/>
    <mergeCell ref="G245:G246"/>
    <mergeCell ref="H245:K245"/>
    <mergeCell ref="D277:E277"/>
    <mergeCell ref="F277:G277"/>
    <mergeCell ref="I277:J277"/>
    <mergeCell ref="D278:E278"/>
    <mergeCell ref="I278:J278"/>
    <mergeCell ref="A276:O276"/>
    <mergeCell ref="A263:C263"/>
    <mergeCell ref="A264:O264"/>
    <mergeCell ref="A270:C270"/>
    <mergeCell ref="A271:O271"/>
    <mergeCell ref="A274:C274"/>
    <mergeCell ref="A275:C275"/>
    <mergeCell ref="L279:O279"/>
    <mergeCell ref="A282:O282"/>
    <mergeCell ref="A286:C286"/>
    <mergeCell ref="A287:O287"/>
    <mergeCell ref="A293:C293"/>
    <mergeCell ref="A294:O294"/>
    <mergeCell ref="A279:A280"/>
    <mergeCell ref="B279:B280"/>
    <mergeCell ref="C279:C280"/>
    <mergeCell ref="D279:F279"/>
    <mergeCell ref="G279:G280"/>
    <mergeCell ref="H279:K279"/>
    <mergeCell ref="D311:E311"/>
    <mergeCell ref="F311:G311"/>
    <mergeCell ref="I311:J311"/>
    <mergeCell ref="D312:E312"/>
    <mergeCell ref="I312:J312"/>
    <mergeCell ref="A310:O310"/>
    <mergeCell ref="A297:C297"/>
    <mergeCell ref="A298:O298"/>
    <mergeCell ref="A304:C304"/>
    <mergeCell ref="A305:O305"/>
    <mergeCell ref="A308:C308"/>
    <mergeCell ref="A309:C309"/>
    <mergeCell ref="L313:O313"/>
    <mergeCell ref="A316:O316"/>
    <mergeCell ref="A320:C320"/>
    <mergeCell ref="A321:O321"/>
    <mergeCell ref="A327:C327"/>
    <mergeCell ref="A328:O328"/>
    <mergeCell ref="A313:A314"/>
    <mergeCell ref="B313:B314"/>
    <mergeCell ref="C313:C314"/>
    <mergeCell ref="D313:F313"/>
    <mergeCell ref="G313:G314"/>
    <mergeCell ref="H313:K313"/>
    <mergeCell ref="D345:E345"/>
    <mergeCell ref="F345:G345"/>
    <mergeCell ref="I345:J345"/>
    <mergeCell ref="D346:E346"/>
    <mergeCell ref="I346:J346"/>
    <mergeCell ref="A344:O344"/>
    <mergeCell ref="A331:C331"/>
    <mergeCell ref="A332:O332"/>
    <mergeCell ref="A338:C338"/>
    <mergeCell ref="A339:O339"/>
    <mergeCell ref="A342:C342"/>
    <mergeCell ref="A343:C343"/>
    <mergeCell ref="A378:O378"/>
    <mergeCell ref="A365:C365"/>
    <mergeCell ref="A366:O366"/>
    <mergeCell ref="A372:C372"/>
    <mergeCell ref="A373:O373"/>
    <mergeCell ref="A376:C376"/>
    <mergeCell ref="A377:C377"/>
    <mergeCell ref="L347:O347"/>
    <mergeCell ref="A350:O350"/>
    <mergeCell ref="A354:C354"/>
    <mergeCell ref="A355:O355"/>
    <mergeCell ref="A361:C361"/>
    <mergeCell ref="A362:O362"/>
    <mergeCell ref="A347:A348"/>
    <mergeCell ref="B347:B348"/>
    <mergeCell ref="C347:C348"/>
    <mergeCell ref="D347:F347"/>
    <mergeCell ref="G347:G348"/>
    <mergeCell ref="H347:K347"/>
    <mergeCell ref="C381:C382"/>
    <mergeCell ref="D381:F381"/>
    <mergeCell ref="G381:G382"/>
    <mergeCell ref="H381:K381"/>
    <mergeCell ref="D379:E379"/>
    <mergeCell ref="F379:G379"/>
    <mergeCell ref="I379:J379"/>
    <mergeCell ref="D380:E380"/>
    <mergeCell ref="I380:J380"/>
    <mergeCell ref="A412:C412"/>
    <mergeCell ref="A413:C413"/>
    <mergeCell ref="A73:O73"/>
    <mergeCell ref="A40:O40"/>
    <mergeCell ref="A6:O6"/>
    <mergeCell ref="A107:O107"/>
    <mergeCell ref="A141:O141"/>
    <mergeCell ref="A175:O175"/>
    <mergeCell ref="A209:O209"/>
    <mergeCell ref="A242:O242"/>
    <mergeCell ref="A399:C399"/>
    <mergeCell ref="A400:O400"/>
    <mergeCell ref="A406:C406"/>
    <mergeCell ref="A407:O407"/>
    <mergeCell ref="A410:C410"/>
    <mergeCell ref="A411:C411"/>
    <mergeCell ref="L381:O381"/>
    <mergeCell ref="A384:O384"/>
    <mergeCell ref="A388:C388"/>
    <mergeCell ref="A389:O389"/>
    <mergeCell ref="A395:C395"/>
    <mergeCell ref="A396:O396"/>
    <mergeCell ref="A381:A382"/>
    <mergeCell ref="B381:B382"/>
  </mergeCells>
  <pageMargins left="0.7" right="0.7" top="0.75" bottom="0.75" header="0.3" footer="0.3"/>
  <pageSetup paperSize="9" scale="62" orientation="portrait" r:id="rId1"/>
  <rowBreaks count="11" manualBreakCount="11">
    <brk id="39" max="14" man="1"/>
    <brk id="72" max="14" man="1"/>
    <brk id="106" max="14" man="1"/>
    <brk id="140" max="14" man="1"/>
    <brk id="174" max="14" man="1"/>
    <brk id="208" max="14" man="1"/>
    <brk id="241" max="14" man="1"/>
    <brk id="275" max="14" man="1"/>
    <brk id="309" max="14" man="1"/>
    <brk id="343" max="14" man="1"/>
    <brk id="37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5"/>
  <sheetViews>
    <sheetView workbookViewId="0">
      <selection activeCell="P12" sqref="P12"/>
    </sheetView>
  </sheetViews>
  <sheetFormatPr defaultColWidth="10.5" defaultRowHeight="11.45" customHeight="1" x14ac:dyDescent="0.2"/>
  <cols>
    <col min="1" max="1" width="11.5" style="57" customWidth="1"/>
    <col min="2" max="2" width="59.83203125" style="1" customWidth="1"/>
    <col min="3" max="3" width="14.33203125" style="1" customWidth="1"/>
    <col min="4" max="4" width="12.83203125" style="1" customWidth="1"/>
    <col min="5" max="5" width="12.5" style="1" customWidth="1"/>
    <col min="6" max="6" width="12.83203125" style="1" customWidth="1"/>
    <col min="7" max="7" width="14.6640625" style="1" customWidth="1"/>
  </cols>
  <sheetData>
    <row r="1" spans="1:9" s="156" customFormat="1" ht="27.95" customHeight="1" x14ac:dyDescent="0.25">
      <c r="A1" s="207" t="s">
        <v>71</v>
      </c>
      <c r="B1" s="207"/>
      <c r="C1" s="207" t="s">
        <v>72</v>
      </c>
      <c r="D1" s="207"/>
      <c r="E1" s="207"/>
      <c r="F1" s="207"/>
      <c r="G1" s="207"/>
    </row>
    <row r="2" spans="1:9" s="156" customFormat="1" ht="25.5" customHeight="1" x14ac:dyDescent="0.25">
      <c r="A2" s="203" t="s">
        <v>156</v>
      </c>
      <c r="B2" s="203"/>
      <c r="C2" s="204" t="s">
        <v>74</v>
      </c>
      <c r="D2" s="204"/>
      <c r="E2" s="204"/>
      <c r="F2" s="204"/>
      <c r="G2" s="204"/>
    </row>
    <row r="3" spans="1:9" s="156" customFormat="1" ht="29.1" customHeight="1" x14ac:dyDescent="0.25">
      <c r="A3" s="203" t="s">
        <v>157</v>
      </c>
      <c r="B3" s="203"/>
      <c r="C3" s="204" t="s">
        <v>76</v>
      </c>
      <c r="D3" s="204"/>
      <c r="E3" s="204"/>
      <c r="F3" s="204"/>
      <c r="G3" s="204"/>
    </row>
    <row r="4" spans="1:9" s="156" customFormat="1" ht="24" customHeight="1" x14ac:dyDescent="0.25">
      <c r="A4" s="205" t="s">
        <v>158</v>
      </c>
      <c r="B4" s="205"/>
      <c r="C4" s="204" t="s">
        <v>158</v>
      </c>
      <c r="D4" s="204"/>
      <c r="E4" s="204"/>
      <c r="F4" s="204"/>
      <c r="G4" s="204"/>
    </row>
    <row r="5" spans="1:9" s="156" customFormat="1" ht="11.1" customHeight="1" x14ac:dyDescent="0.2">
      <c r="A5" s="157"/>
      <c r="B5" s="158"/>
      <c r="C5" s="158"/>
      <c r="D5" s="158"/>
      <c r="E5" s="158"/>
      <c r="F5" s="158"/>
      <c r="G5" s="158"/>
    </row>
    <row r="6" spans="1:9" s="20" customFormat="1" ht="68.25" customHeight="1" x14ac:dyDescent="0.25">
      <c r="A6" s="200" t="s">
        <v>77</v>
      </c>
      <c r="B6" s="200"/>
      <c r="C6" s="200"/>
      <c r="D6" s="200"/>
      <c r="E6" s="200"/>
      <c r="F6" s="200"/>
      <c r="G6" s="200"/>
      <c r="H6" s="117"/>
      <c r="I6" s="117"/>
    </row>
    <row r="7" spans="1:9" ht="24.95" customHeight="1" x14ac:dyDescent="0.2">
      <c r="A7" s="3"/>
      <c r="B7" s="4"/>
      <c r="C7" s="5"/>
      <c r="D7" s="174" t="s">
        <v>0</v>
      </c>
      <c r="E7" s="174"/>
      <c r="F7" s="81" t="s">
        <v>1</v>
      </c>
      <c r="G7" s="82"/>
    </row>
    <row r="8" spans="1:9" ht="24.95" customHeight="1" x14ac:dyDescent="0.2">
      <c r="A8" s="2"/>
      <c r="B8" s="5"/>
      <c r="C8" s="5"/>
      <c r="D8" s="174" t="s">
        <v>2</v>
      </c>
      <c r="E8" s="174"/>
      <c r="F8" s="13">
        <v>1</v>
      </c>
      <c r="G8" s="12"/>
    </row>
    <row r="9" spans="1:9" ht="24.95" customHeight="1" x14ac:dyDescent="0.2">
      <c r="A9" s="228" t="s">
        <v>4</v>
      </c>
      <c r="B9" s="229" t="s">
        <v>5</v>
      </c>
      <c r="C9" s="229" t="s">
        <v>6</v>
      </c>
      <c r="D9" s="229" t="s">
        <v>7</v>
      </c>
      <c r="E9" s="229"/>
      <c r="F9" s="229"/>
      <c r="G9" s="229" t="s">
        <v>8</v>
      </c>
    </row>
    <row r="10" spans="1:9" s="75" customFormat="1" ht="24.95" customHeight="1" x14ac:dyDescent="0.2">
      <c r="A10" s="228"/>
      <c r="B10" s="229"/>
      <c r="C10" s="229"/>
      <c r="D10" s="49" t="s">
        <v>11</v>
      </c>
      <c r="E10" s="49" t="s">
        <v>12</v>
      </c>
      <c r="F10" s="49" t="s">
        <v>13</v>
      </c>
      <c r="G10" s="229"/>
    </row>
    <row r="11" spans="1:9" s="90" customFormat="1" ht="24.95" customHeight="1" x14ac:dyDescent="0.2">
      <c r="A11" s="137">
        <v>1</v>
      </c>
      <c r="B11" s="137">
        <v>2</v>
      </c>
      <c r="C11" s="137">
        <v>3</v>
      </c>
      <c r="D11" s="137">
        <v>4</v>
      </c>
      <c r="E11" s="137">
        <v>5</v>
      </c>
      <c r="F11" s="137">
        <v>6</v>
      </c>
      <c r="G11" s="137">
        <v>7</v>
      </c>
    </row>
    <row r="12" spans="1:9" s="11" customFormat="1" ht="24.95" customHeight="1" x14ac:dyDescent="0.2">
      <c r="A12" s="209" t="s">
        <v>21</v>
      </c>
      <c r="B12" s="176"/>
      <c r="C12" s="176"/>
      <c r="D12" s="176"/>
      <c r="E12" s="176"/>
      <c r="F12" s="176"/>
      <c r="G12" s="210"/>
    </row>
    <row r="13" spans="1:9" s="11" customFormat="1" ht="31.5" customHeight="1" x14ac:dyDescent="0.2">
      <c r="A13" s="138">
        <v>189</v>
      </c>
      <c r="B13" s="47" t="s">
        <v>56</v>
      </c>
      <c r="C13" s="46" t="s">
        <v>46</v>
      </c>
      <c r="D13" s="30">
        <v>5.0999999999999996</v>
      </c>
      <c r="E13" s="31">
        <v>7.5</v>
      </c>
      <c r="F13" s="31">
        <v>23</v>
      </c>
      <c r="G13" s="17">
        <v>180.44</v>
      </c>
    </row>
    <row r="14" spans="1:9" s="20" customFormat="1" ht="24.95" customHeight="1" x14ac:dyDescent="0.2">
      <c r="A14" s="14">
        <v>433</v>
      </c>
      <c r="B14" s="64" t="s">
        <v>66</v>
      </c>
      <c r="C14" s="14">
        <v>200</v>
      </c>
      <c r="D14" s="19">
        <v>3</v>
      </c>
      <c r="E14" s="19">
        <v>2.6</v>
      </c>
      <c r="F14" s="19">
        <v>24.8</v>
      </c>
      <c r="G14" s="19">
        <v>134</v>
      </c>
    </row>
    <row r="15" spans="1:9" s="11" customFormat="1" ht="24.95" customHeight="1" x14ac:dyDescent="0.2">
      <c r="A15" s="139" t="s">
        <v>22</v>
      </c>
      <c r="B15" s="47" t="s">
        <v>55</v>
      </c>
      <c r="C15" s="46">
        <v>40</v>
      </c>
      <c r="D15" s="24">
        <v>3</v>
      </c>
      <c r="E15" s="25">
        <v>1.2</v>
      </c>
      <c r="F15" s="25">
        <v>25.1</v>
      </c>
      <c r="G15" s="25">
        <v>104.8</v>
      </c>
    </row>
    <row r="16" spans="1:9" s="11" customFormat="1" ht="24.95" customHeight="1" x14ac:dyDescent="0.2">
      <c r="A16" s="208" t="s">
        <v>23</v>
      </c>
      <c r="B16" s="165"/>
      <c r="C16" s="165"/>
      <c r="D16" s="106">
        <f>SUM(D13:D15)</f>
        <v>11.1</v>
      </c>
      <c r="E16" s="106">
        <f t="shared" ref="E16:G16" si="0">SUM(E13:E15)</f>
        <v>11.299999999999999</v>
      </c>
      <c r="F16" s="106">
        <f t="shared" si="0"/>
        <v>72.900000000000006</v>
      </c>
      <c r="G16" s="107">
        <f t="shared" si="0"/>
        <v>419.24</v>
      </c>
    </row>
    <row r="17" spans="1:7" s="11" customFormat="1" ht="24.95" customHeight="1" x14ac:dyDescent="0.2">
      <c r="A17" s="209" t="s">
        <v>24</v>
      </c>
      <c r="B17" s="176"/>
      <c r="C17" s="176"/>
      <c r="D17" s="176"/>
      <c r="E17" s="176"/>
      <c r="F17" s="176"/>
      <c r="G17" s="210"/>
    </row>
    <row r="18" spans="1:7" s="20" customFormat="1" ht="30.75" customHeight="1" x14ac:dyDescent="0.2">
      <c r="A18" s="53">
        <v>95</v>
      </c>
      <c r="B18" s="15" t="s">
        <v>140</v>
      </c>
      <c r="C18" s="14" t="s">
        <v>43</v>
      </c>
      <c r="D18" s="16">
        <v>2.08</v>
      </c>
      <c r="E18" s="16">
        <v>4.2</v>
      </c>
      <c r="F18" s="16">
        <v>7.6</v>
      </c>
      <c r="G18" s="17">
        <v>126.8</v>
      </c>
    </row>
    <row r="19" spans="1:7" s="28" customFormat="1" ht="24.95" customHeight="1" x14ac:dyDescent="0.2">
      <c r="A19" s="54">
        <v>283</v>
      </c>
      <c r="B19" s="22" t="s">
        <v>44</v>
      </c>
      <c r="C19" s="23" t="s">
        <v>34</v>
      </c>
      <c r="D19" s="24">
        <v>12.78</v>
      </c>
      <c r="E19" s="25">
        <v>17.66</v>
      </c>
      <c r="F19" s="25">
        <v>12.8</v>
      </c>
      <c r="G19" s="26">
        <v>199.42</v>
      </c>
    </row>
    <row r="20" spans="1:7" s="20" customFormat="1" ht="24.95" customHeight="1" x14ac:dyDescent="0.2">
      <c r="A20" s="55">
        <v>331</v>
      </c>
      <c r="B20" s="15" t="s">
        <v>45</v>
      </c>
      <c r="C20" s="14" t="s">
        <v>46</v>
      </c>
      <c r="D20" s="30">
        <v>5.6</v>
      </c>
      <c r="E20" s="31">
        <v>4.8</v>
      </c>
      <c r="F20" s="31">
        <v>36</v>
      </c>
      <c r="G20" s="17">
        <v>209.61</v>
      </c>
    </row>
    <row r="21" spans="1:7" s="28" customFormat="1" ht="24.95" customHeight="1" x14ac:dyDescent="0.2">
      <c r="A21" s="54">
        <v>394</v>
      </c>
      <c r="B21" s="32" t="s">
        <v>47</v>
      </c>
      <c r="C21" s="33">
        <v>200</v>
      </c>
      <c r="D21" s="24">
        <v>0.2</v>
      </c>
      <c r="E21" s="34">
        <v>0.2</v>
      </c>
      <c r="F21" s="25">
        <v>20.9</v>
      </c>
      <c r="G21" s="26">
        <v>111.1</v>
      </c>
    </row>
    <row r="22" spans="1:7" s="11" customFormat="1" ht="24.95" customHeight="1" x14ac:dyDescent="0.2">
      <c r="A22" s="139" t="s">
        <v>22</v>
      </c>
      <c r="B22" s="47" t="s">
        <v>52</v>
      </c>
      <c r="C22" s="46">
        <v>40</v>
      </c>
      <c r="D22" s="39">
        <v>2.6</v>
      </c>
      <c r="E22" s="40">
        <v>0.5</v>
      </c>
      <c r="F22" s="40">
        <v>15.8</v>
      </c>
      <c r="G22" s="41">
        <v>78.239999999999995</v>
      </c>
    </row>
    <row r="23" spans="1:7" s="20" customFormat="1" ht="24.95" customHeight="1" x14ac:dyDescent="0.2">
      <c r="A23" s="193" t="s">
        <v>25</v>
      </c>
      <c r="B23" s="194"/>
      <c r="C23" s="42"/>
      <c r="D23" s="43">
        <f>SUM(D18:D22)</f>
        <v>23.26</v>
      </c>
      <c r="E23" s="43">
        <f t="shared" ref="E23:G23" si="1">SUM(E18:E22)</f>
        <v>27.36</v>
      </c>
      <c r="F23" s="43">
        <f t="shared" si="1"/>
        <v>93.1</v>
      </c>
      <c r="G23" s="43">
        <f t="shared" si="1"/>
        <v>725.17</v>
      </c>
    </row>
    <row r="24" spans="1:7" s="11" customFormat="1" ht="24.95" customHeight="1" x14ac:dyDescent="0.2">
      <c r="A24" s="209" t="s">
        <v>26</v>
      </c>
      <c r="B24" s="176"/>
      <c r="C24" s="176"/>
      <c r="D24" s="176"/>
      <c r="E24" s="176"/>
      <c r="F24" s="176"/>
      <c r="G24" s="210"/>
    </row>
    <row r="25" spans="1:7" s="11" customFormat="1" ht="24.95" customHeight="1" x14ac:dyDescent="0.2">
      <c r="A25" s="138">
        <v>430</v>
      </c>
      <c r="B25" s="47" t="s">
        <v>54</v>
      </c>
      <c r="C25" s="46">
        <v>200</v>
      </c>
      <c r="D25" s="30">
        <v>0</v>
      </c>
      <c r="E25" s="31">
        <v>0</v>
      </c>
      <c r="F25" s="31">
        <v>15</v>
      </c>
      <c r="G25" s="31">
        <v>60</v>
      </c>
    </row>
    <row r="26" spans="1:7" s="11" customFormat="1" ht="31.5" customHeight="1" x14ac:dyDescent="0.2">
      <c r="A26" s="139" t="s">
        <v>22</v>
      </c>
      <c r="B26" s="47" t="s">
        <v>95</v>
      </c>
      <c r="C26" s="46">
        <v>40</v>
      </c>
      <c r="D26" s="30">
        <v>1.3</v>
      </c>
      <c r="E26" s="31">
        <v>2</v>
      </c>
      <c r="F26" s="31">
        <v>27.3</v>
      </c>
      <c r="G26" s="31">
        <v>114</v>
      </c>
    </row>
    <row r="27" spans="1:7" s="11" customFormat="1" ht="24.95" customHeight="1" x14ac:dyDescent="0.2">
      <c r="A27" s="208" t="s">
        <v>27</v>
      </c>
      <c r="B27" s="165"/>
      <c r="C27" s="165"/>
      <c r="D27" s="106">
        <f>SUM(D25:D26)</f>
        <v>1.3</v>
      </c>
      <c r="E27" s="106">
        <f t="shared" ref="E27:G27" si="2">SUM(E25:E26)</f>
        <v>2</v>
      </c>
      <c r="F27" s="106">
        <f t="shared" si="2"/>
        <v>42.3</v>
      </c>
      <c r="G27" s="106">
        <f t="shared" si="2"/>
        <v>174</v>
      </c>
    </row>
    <row r="28" spans="1:7" s="11" customFormat="1" ht="24.95" customHeight="1" x14ac:dyDescent="0.2">
      <c r="A28" s="209" t="s">
        <v>28</v>
      </c>
      <c r="B28" s="176"/>
      <c r="C28" s="176"/>
      <c r="D28" s="176"/>
      <c r="E28" s="176"/>
      <c r="F28" s="176"/>
      <c r="G28" s="210"/>
    </row>
    <row r="29" spans="1:7" s="11" customFormat="1" ht="24.95" customHeight="1" x14ac:dyDescent="0.2">
      <c r="A29" s="138" t="s">
        <v>60</v>
      </c>
      <c r="B29" s="47" t="s">
        <v>59</v>
      </c>
      <c r="C29" s="46" t="s">
        <v>34</v>
      </c>
      <c r="D29" s="30">
        <v>26</v>
      </c>
      <c r="E29" s="31">
        <v>15.4</v>
      </c>
      <c r="F29" s="31">
        <v>12.4</v>
      </c>
      <c r="G29" s="17">
        <v>302</v>
      </c>
    </row>
    <row r="30" spans="1:7" s="11" customFormat="1" ht="24.95" customHeight="1" x14ac:dyDescent="0.2">
      <c r="A30" s="138">
        <v>335</v>
      </c>
      <c r="B30" s="47" t="s">
        <v>49</v>
      </c>
      <c r="C30" s="46">
        <v>150</v>
      </c>
      <c r="D30" s="30">
        <v>3.4</v>
      </c>
      <c r="E30" s="31">
        <v>8.3000000000000007</v>
      </c>
      <c r="F30" s="31">
        <v>22.4</v>
      </c>
      <c r="G30" s="17">
        <v>150.55000000000001</v>
      </c>
    </row>
    <row r="31" spans="1:7" s="11" customFormat="1" ht="24.95" customHeight="1" x14ac:dyDescent="0.2">
      <c r="A31" s="138">
        <v>431</v>
      </c>
      <c r="B31" s="47" t="s">
        <v>50</v>
      </c>
      <c r="C31" s="46">
        <v>205</v>
      </c>
      <c r="D31" s="30">
        <v>0.3</v>
      </c>
      <c r="E31" s="31">
        <v>0</v>
      </c>
      <c r="F31" s="31">
        <v>15.2</v>
      </c>
      <c r="G31" s="17">
        <v>61</v>
      </c>
    </row>
    <row r="32" spans="1:7" s="11" customFormat="1" ht="24.95" customHeight="1" x14ac:dyDescent="0.2">
      <c r="A32" s="139" t="s">
        <v>22</v>
      </c>
      <c r="B32" s="47" t="s">
        <v>51</v>
      </c>
      <c r="C32" s="46">
        <v>100</v>
      </c>
      <c r="D32" s="58">
        <v>0.4</v>
      </c>
      <c r="E32" s="59">
        <v>0.4</v>
      </c>
      <c r="F32" s="59">
        <v>9.8000000000000007</v>
      </c>
      <c r="G32" s="140">
        <v>47</v>
      </c>
    </row>
    <row r="33" spans="1:9" s="11" customFormat="1" ht="24.95" customHeight="1" x14ac:dyDescent="0.2">
      <c r="A33" s="139"/>
      <c r="B33" s="47" t="s">
        <v>52</v>
      </c>
      <c r="C33" s="46">
        <v>40</v>
      </c>
      <c r="D33" s="39">
        <v>2.6</v>
      </c>
      <c r="E33" s="40">
        <v>0.5</v>
      </c>
      <c r="F33" s="40">
        <v>15.8</v>
      </c>
      <c r="G33" s="41">
        <v>78.239999999999995</v>
      </c>
    </row>
    <row r="34" spans="1:9" s="11" customFormat="1" ht="24.95" customHeight="1" x14ac:dyDescent="0.2">
      <c r="A34" s="208" t="s">
        <v>29</v>
      </c>
      <c r="B34" s="165"/>
      <c r="C34" s="165"/>
      <c r="D34" s="106">
        <f>SUM(D29:D33)</f>
        <v>32.699999999999996</v>
      </c>
      <c r="E34" s="106">
        <f t="shared" ref="E34:G34" si="3">SUM(E29:E33)</f>
        <v>24.6</v>
      </c>
      <c r="F34" s="106">
        <f t="shared" si="3"/>
        <v>75.599999999999994</v>
      </c>
      <c r="G34" s="107">
        <f t="shared" si="3"/>
        <v>638.79</v>
      </c>
    </row>
    <row r="35" spans="1:9" s="11" customFormat="1" ht="24.95" customHeight="1" x14ac:dyDescent="0.2">
      <c r="A35" s="209" t="s">
        <v>30</v>
      </c>
      <c r="B35" s="176"/>
      <c r="C35" s="176"/>
      <c r="D35" s="176"/>
      <c r="E35" s="176"/>
      <c r="F35" s="176"/>
      <c r="G35" s="210"/>
    </row>
    <row r="36" spans="1:9" s="11" customFormat="1" ht="24.95" customHeight="1" x14ac:dyDescent="0.2">
      <c r="A36" s="138">
        <v>435</v>
      </c>
      <c r="B36" s="47" t="s">
        <v>117</v>
      </c>
      <c r="C36" s="46">
        <v>200</v>
      </c>
      <c r="D36" s="30">
        <v>6.1</v>
      </c>
      <c r="E36" s="31">
        <v>0.2</v>
      </c>
      <c r="F36" s="31">
        <v>8</v>
      </c>
      <c r="G36" s="31">
        <v>62</v>
      </c>
    </row>
    <row r="37" spans="1:9" s="11" customFormat="1" ht="34.5" customHeight="1" x14ac:dyDescent="0.2">
      <c r="A37" s="139" t="s">
        <v>22</v>
      </c>
      <c r="B37" s="47" t="s">
        <v>95</v>
      </c>
      <c r="C37" s="46">
        <v>30</v>
      </c>
      <c r="D37" s="30">
        <v>1.1299999999999999</v>
      </c>
      <c r="E37" s="31">
        <v>1.47</v>
      </c>
      <c r="F37" s="31">
        <v>11.16</v>
      </c>
      <c r="G37" s="31">
        <v>62.5</v>
      </c>
    </row>
    <row r="38" spans="1:9" s="11" customFormat="1" ht="24.95" customHeight="1" x14ac:dyDescent="0.2">
      <c r="A38" s="208" t="s">
        <v>31</v>
      </c>
      <c r="B38" s="165"/>
      <c r="C38" s="165"/>
      <c r="D38" s="107">
        <f>SUM(D36:D37)</f>
        <v>7.2299999999999995</v>
      </c>
      <c r="E38" s="107">
        <f t="shared" ref="E38:G38" si="4">SUM(E36:E37)</f>
        <v>1.67</v>
      </c>
      <c r="F38" s="107">
        <f t="shared" si="4"/>
        <v>19.16</v>
      </c>
      <c r="G38" s="107">
        <f t="shared" si="4"/>
        <v>124.5</v>
      </c>
    </row>
    <row r="39" spans="1:9" s="11" customFormat="1" ht="24.95" customHeight="1" x14ac:dyDescent="0.2">
      <c r="A39" s="208" t="s">
        <v>32</v>
      </c>
      <c r="B39" s="165"/>
      <c r="C39" s="165"/>
      <c r="D39" s="107">
        <f>D38+D34+D27+D23+D16</f>
        <v>75.589999999999989</v>
      </c>
      <c r="E39" s="107">
        <f t="shared" ref="E39:G39" si="5">E38+E34+E27+E23+E16</f>
        <v>66.930000000000007</v>
      </c>
      <c r="F39" s="107">
        <f t="shared" si="5"/>
        <v>303.06</v>
      </c>
      <c r="G39" s="107">
        <f t="shared" si="5"/>
        <v>2081.6999999999998</v>
      </c>
    </row>
    <row r="40" spans="1:9" s="159" customFormat="1" ht="54.75" customHeight="1" x14ac:dyDescent="0.25">
      <c r="A40" s="206" t="s">
        <v>159</v>
      </c>
      <c r="B40" s="206"/>
      <c r="C40" s="206"/>
      <c r="D40" s="206"/>
      <c r="E40" s="206"/>
    </row>
    <row r="41" spans="1:9" s="156" customFormat="1" ht="27.95" customHeight="1" x14ac:dyDescent="0.25">
      <c r="A41" s="207" t="s">
        <v>71</v>
      </c>
      <c r="B41" s="207"/>
      <c r="C41" s="207" t="s">
        <v>72</v>
      </c>
      <c r="D41" s="207"/>
      <c r="E41" s="207"/>
      <c r="F41" s="207"/>
      <c r="G41" s="207"/>
    </row>
    <row r="42" spans="1:9" s="156" customFormat="1" ht="25.5" customHeight="1" x14ac:dyDescent="0.25">
      <c r="A42" s="203" t="s">
        <v>156</v>
      </c>
      <c r="B42" s="203"/>
      <c r="C42" s="204" t="s">
        <v>74</v>
      </c>
      <c r="D42" s="204"/>
      <c r="E42" s="204"/>
      <c r="F42" s="204"/>
      <c r="G42" s="204"/>
    </row>
    <row r="43" spans="1:9" s="156" customFormat="1" ht="29.1" customHeight="1" x14ac:dyDescent="0.25">
      <c r="A43" s="203" t="s">
        <v>157</v>
      </c>
      <c r="B43" s="203"/>
      <c r="C43" s="204" t="s">
        <v>76</v>
      </c>
      <c r="D43" s="204"/>
      <c r="E43" s="204"/>
      <c r="F43" s="204"/>
      <c r="G43" s="204"/>
    </row>
    <row r="44" spans="1:9" s="156" customFormat="1" ht="24" customHeight="1" x14ac:dyDescent="0.25">
      <c r="A44" s="205" t="s">
        <v>158</v>
      </c>
      <c r="B44" s="205"/>
      <c r="C44" s="204" t="s">
        <v>158</v>
      </c>
      <c r="D44" s="204"/>
      <c r="E44" s="204"/>
      <c r="F44" s="204"/>
      <c r="G44" s="204"/>
    </row>
    <row r="45" spans="1:9" s="20" customFormat="1" ht="66.75" customHeight="1" x14ac:dyDescent="0.2">
      <c r="A45" s="215" t="s">
        <v>77</v>
      </c>
      <c r="B45" s="216"/>
      <c r="C45" s="216"/>
      <c r="D45" s="216"/>
      <c r="E45" s="216"/>
      <c r="F45" s="216"/>
      <c r="G45" s="217"/>
      <c r="H45" s="117"/>
      <c r="I45" s="117"/>
    </row>
    <row r="46" spans="1:9" ht="24.95" customHeight="1" x14ac:dyDescent="0.2">
      <c r="A46" s="141"/>
      <c r="B46" s="142"/>
      <c r="C46" s="143"/>
      <c r="D46" s="218" t="s">
        <v>0</v>
      </c>
      <c r="E46" s="218"/>
      <c r="F46" s="219" t="s">
        <v>33</v>
      </c>
      <c r="G46" s="220"/>
    </row>
    <row r="47" spans="1:9" ht="24.95" customHeight="1" x14ac:dyDescent="0.2">
      <c r="A47" s="144"/>
      <c r="B47" s="143"/>
      <c r="C47" s="143"/>
      <c r="D47" s="218" t="s">
        <v>2</v>
      </c>
      <c r="E47" s="218"/>
      <c r="F47" s="145">
        <v>1</v>
      </c>
      <c r="G47" s="146"/>
    </row>
    <row r="48" spans="1:9" s="11" customFormat="1" ht="24.95" customHeight="1" x14ac:dyDescent="0.2">
      <c r="A48" s="226" t="s">
        <v>4</v>
      </c>
      <c r="B48" s="179" t="s">
        <v>5</v>
      </c>
      <c r="C48" s="179" t="s">
        <v>6</v>
      </c>
      <c r="D48" s="181" t="s">
        <v>7</v>
      </c>
      <c r="E48" s="181"/>
      <c r="F48" s="181"/>
      <c r="G48" s="213" t="s">
        <v>8</v>
      </c>
    </row>
    <row r="49" spans="1:7" s="75" customFormat="1" ht="24.95" customHeight="1" x14ac:dyDescent="0.2">
      <c r="A49" s="227"/>
      <c r="B49" s="180"/>
      <c r="C49" s="180"/>
      <c r="D49" s="49" t="s">
        <v>11</v>
      </c>
      <c r="E49" s="49" t="s">
        <v>12</v>
      </c>
      <c r="F49" s="49" t="s">
        <v>13</v>
      </c>
      <c r="G49" s="214"/>
    </row>
    <row r="50" spans="1:7" s="89" customFormat="1" ht="21" customHeight="1" x14ac:dyDescent="0.2">
      <c r="A50" s="147">
        <v>1</v>
      </c>
      <c r="B50" s="87">
        <v>2</v>
      </c>
      <c r="C50" s="56">
        <v>3</v>
      </c>
      <c r="D50" s="56">
        <v>4</v>
      </c>
      <c r="E50" s="56">
        <v>5</v>
      </c>
      <c r="F50" s="56">
        <v>6</v>
      </c>
      <c r="G50" s="148">
        <v>7</v>
      </c>
    </row>
    <row r="51" spans="1:7" s="11" customFormat="1" ht="24.95" customHeight="1" x14ac:dyDescent="0.2">
      <c r="A51" s="209" t="s">
        <v>21</v>
      </c>
      <c r="B51" s="176"/>
      <c r="C51" s="176"/>
      <c r="D51" s="176"/>
      <c r="E51" s="176"/>
      <c r="F51" s="176"/>
      <c r="G51" s="210"/>
    </row>
    <row r="52" spans="1:7" s="11" customFormat="1" ht="32.25" customHeight="1" x14ac:dyDescent="0.2">
      <c r="A52" s="138">
        <v>184</v>
      </c>
      <c r="B52" s="47" t="s">
        <v>57</v>
      </c>
      <c r="C52" s="14" t="s">
        <v>46</v>
      </c>
      <c r="D52" s="30">
        <v>4</v>
      </c>
      <c r="E52" s="31">
        <v>6.7</v>
      </c>
      <c r="F52" s="31">
        <v>23.1</v>
      </c>
      <c r="G52" s="31">
        <v>169.03</v>
      </c>
    </row>
    <row r="53" spans="1:7" s="20" customFormat="1" ht="24.95" customHeight="1" x14ac:dyDescent="0.2">
      <c r="A53" s="85">
        <v>432</v>
      </c>
      <c r="B53" s="67" t="s">
        <v>58</v>
      </c>
      <c r="C53" s="66">
        <v>200</v>
      </c>
      <c r="D53" s="68">
        <v>1.5</v>
      </c>
      <c r="E53" s="69">
        <v>1.3</v>
      </c>
      <c r="F53" s="69">
        <v>22.3</v>
      </c>
      <c r="G53" s="70">
        <v>107</v>
      </c>
    </row>
    <row r="54" spans="1:7" s="11" customFormat="1" ht="24.95" customHeight="1" x14ac:dyDescent="0.2">
      <c r="A54" s="139" t="s">
        <v>22</v>
      </c>
      <c r="B54" s="47" t="s">
        <v>55</v>
      </c>
      <c r="C54" s="46">
        <v>40</v>
      </c>
      <c r="D54" s="24">
        <v>3</v>
      </c>
      <c r="E54" s="25">
        <v>1.2</v>
      </c>
      <c r="F54" s="25">
        <v>25.1</v>
      </c>
      <c r="G54" s="25">
        <v>104.8</v>
      </c>
    </row>
    <row r="55" spans="1:7" s="11" customFormat="1" ht="24.95" customHeight="1" x14ac:dyDescent="0.2">
      <c r="A55" s="208" t="s">
        <v>23</v>
      </c>
      <c r="B55" s="165"/>
      <c r="C55" s="165"/>
      <c r="D55" s="106">
        <f>SUM(D52:D54)</f>
        <v>8.5</v>
      </c>
      <c r="E55" s="106">
        <f t="shared" ref="E55:G55" si="6">SUM(E52:E54)</f>
        <v>9.1999999999999993</v>
      </c>
      <c r="F55" s="106">
        <f t="shared" si="6"/>
        <v>70.5</v>
      </c>
      <c r="G55" s="106">
        <f t="shared" si="6"/>
        <v>380.83</v>
      </c>
    </row>
    <row r="56" spans="1:7" s="11" customFormat="1" ht="24.95" customHeight="1" x14ac:dyDescent="0.2">
      <c r="A56" s="209" t="s">
        <v>24</v>
      </c>
      <c r="B56" s="176"/>
      <c r="C56" s="176"/>
      <c r="D56" s="176"/>
      <c r="E56" s="176"/>
      <c r="F56" s="176"/>
      <c r="G56" s="210"/>
    </row>
    <row r="57" spans="1:7" s="20" customFormat="1" ht="31.5" customHeight="1" x14ac:dyDescent="0.2">
      <c r="A57" s="53">
        <v>91</v>
      </c>
      <c r="B57" s="15" t="s">
        <v>149</v>
      </c>
      <c r="C57" s="14" t="s">
        <v>43</v>
      </c>
      <c r="D57" s="16">
        <v>5.3</v>
      </c>
      <c r="E57" s="16">
        <v>4.4000000000000004</v>
      </c>
      <c r="F57" s="16">
        <v>12.6</v>
      </c>
      <c r="G57" s="16">
        <v>120.8</v>
      </c>
    </row>
    <row r="58" spans="1:7" s="28" customFormat="1" ht="24.95" customHeight="1" x14ac:dyDescent="0.2">
      <c r="A58" s="54">
        <v>308</v>
      </c>
      <c r="B58" s="71" t="s">
        <v>67</v>
      </c>
      <c r="C58" s="72">
        <v>250</v>
      </c>
      <c r="D58" s="73">
        <v>16.8</v>
      </c>
      <c r="E58" s="27">
        <v>22.6</v>
      </c>
      <c r="F58" s="27">
        <v>16.5</v>
      </c>
      <c r="G58" s="27">
        <v>353.6</v>
      </c>
    </row>
    <row r="59" spans="1:7" s="20" customFormat="1" ht="24.95" customHeight="1" x14ac:dyDescent="0.2">
      <c r="A59" s="55">
        <v>431</v>
      </c>
      <c r="B59" s="74" t="s">
        <v>68</v>
      </c>
      <c r="C59" s="14" t="s">
        <v>43</v>
      </c>
      <c r="D59" s="30">
        <v>0.3</v>
      </c>
      <c r="E59" s="31">
        <v>0</v>
      </c>
      <c r="F59" s="31">
        <v>15.2</v>
      </c>
      <c r="G59" s="17">
        <v>62</v>
      </c>
    </row>
    <row r="60" spans="1:7" s="11" customFormat="1" ht="24.95" customHeight="1" x14ac:dyDescent="0.2">
      <c r="A60" s="139"/>
      <c r="B60" s="47" t="s">
        <v>52</v>
      </c>
      <c r="C60" s="46">
        <v>40</v>
      </c>
      <c r="D60" s="39">
        <v>2.6</v>
      </c>
      <c r="E60" s="40">
        <v>0.5</v>
      </c>
      <c r="F60" s="40">
        <v>15.8</v>
      </c>
      <c r="G60" s="41">
        <v>78.239999999999995</v>
      </c>
    </row>
    <row r="61" spans="1:7" s="11" customFormat="1" ht="24.95" customHeight="1" x14ac:dyDescent="0.2">
      <c r="A61" s="139" t="s">
        <v>22</v>
      </c>
      <c r="B61" s="47" t="s">
        <v>55</v>
      </c>
      <c r="C61" s="46">
        <v>40</v>
      </c>
      <c r="D61" s="24">
        <v>3</v>
      </c>
      <c r="E61" s="25">
        <v>1.2</v>
      </c>
      <c r="F61" s="25">
        <v>25.1</v>
      </c>
      <c r="G61" s="25">
        <v>104.8</v>
      </c>
    </row>
    <row r="62" spans="1:7" s="11" customFormat="1" ht="24.95" customHeight="1" x14ac:dyDescent="0.2">
      <c r="A62" s="208" t="s">
        <v>25</v>
      </c>
      <c r="B62" s="165"/>
      <c r="C62" s="165"/>
      <c r="D62" s="106">
        <f>SUM(D57:D61)</f>
        <v>28.000000000000004</v>
      </c>
      <c r="E62" s="106">
        <f t="shared" ref="E62:G62" si="7">SUM(E57:E61)</f>
        <v>28.7</v>
      </c>
      <c r="F62" s="106">
        <f t="shared" si="7"/>
        <v>85.199999999999989</v>
      </c>
      <c r="G62" s="106">
        <f t="shared" si="7"/>
        <v>719.44</v>
      </c>
    </row>
    <row r="63" spans="1:7" s="11" customFormat="1" ht="24.95" customHeight="1" x14ac:dyDescent="0.2">
      <c r="A63" s="209" t="s">
        <v>26</v>
      </c>
      <c r="B63" s="176"/>
      <c r="C63" s="176"/>
      <c r="D63" s="176"/>
      <c r="E63" s="176"/>
      <c r="F63" s="176"/>
      <c r="G63" s="210"/>
    </row>
    <row r="64" spans="1:7" s="11" customFormat="1" ht="30" customHeight="1" x14ac:dyDescent="0.2">
      <c r="A64" s="138">
        <v>402</v>
      </c>
      <c r="B64" s="47" t="s">
        <v>61</v>
      </c>
      <c r="C64" s="46">
        <v>200</v>
      </c>
      <c r="D64" s="30">
        <v>0.6</v>
      </c>
      <c r="E64" s="16">
        <v>0.1</v>
      </c>
      <c r="F64" s="31">
        <v>31.7</v>
      </c>
      <c r="G64" s="31">
        <v>131</v>
      </c>
    </row>
    <row r="65" spans="1:7" s="11" customFormat="1" ht="24.95" customHeight="1" x14ac:dyDescent="0.2">
      <c r="A65" s="139" t="s">
        <v>22</v>
      </c>
      <c r="B65" s="47" t="s">
        <v>53</v>
      </c>
      <c r="C65" s="29">
        <v>40</v>
      </c>
      <c r="D65" s="30">
        <v>5</v>
      </c>
      <c r="E65" s="31">
        <v>4.1500000000000004</v>
      </c>
      <c r="F65" s="31">
        <v>16.66</v>
      </c>
      <c r="G65" s="31">
        <v>110.6</v>
      </c>
    </row>
    <row r="66" spans="1:7" s="11" customFormat="1" ht="24.95" customHeight="1" x14ac:dyDescent="0.2">
      <c r="A66" s="208" t="s">
        <v>27</v>
      </c>
      <c r="B66" s="165"/>
      <c r="C66" s="165"/>
      <c r="D66" s="106">
        <f>SUM(D64:D65)</f>
        <v>5.6</v>
      </c>
      <c r="E66" s="106">
        <f t="shared" ref="E66:G66" si="8">SUM(E64:E65)</f>
        <v>4.25</v>
      </c>
      <c r="F66" s="106">
        <f t="shared" si="8"/>
        <v>48.36</v>
      </c>
      <c r="G66" s="106">
        <f t="shared" si="8"/>
        <v>241.6</v>
      </c>
    </row>
    <row r="67" spans="1:7" s="11" customFormat="1" ht="24.95" customHeight="1" x14ac:dyDescent="0.2">
      <c r="A67" s="209" t="s">
        <v>28</v>
      </c>
      <c r="B67" s="176"/>
      <c r="C67" s="176"/>
      <c r="D67" s="176"/>
      <c r="E67" s="176"/>
      <c r="F67" s="176"/>
      <c r="G67" s="210"/>
    </row>
    <row r="68" spans="1:7" s="11" customFormat="1" ht="24.95" customHeight="1" x14ac:dyDescent="0.2">
      <c r="A68" s="138" t="s">
        <v>122</v>
      </c>
      <c r="B68" s="47" t="s">
        <v>62</v>
      </c>
      <c r="C68" s="48" t="s">
        <v>34</v>
      </c>
      <c r="D68" s="19">
        <v>5.25</v>
      </c>
      <c r="E68" s="17">
        <v>12.875</v>
      </c>
      <c r="F68" s="17">
        <v>6.9</v>
      </c>
      <c r="G68" s="17">
        <v>208.6</v>
      </c>
    </row>
    <row r="69" spans="1:7" s="11" customFormat="1" ht="24.95" customHeight="1" x14ac:dyDescent="0.2">
      <c r="A69" s="138">
        <v>323</v>
      </c>
      <c r="B69" s="47" t="s">
        <v>64</v>
      </c>
      <c r="C69" s="46">
        <v>150</v>
      </c>
      <c r="D69" s="30">
        <v>3.6</v>
      </c>
      <c r="E69" s="31">
        <v>4.8</v>
      </c>
      <c r="F69" s="31">
        <v>37.1</v>
      </c>
      <c r="G69" s="31">
        <v>183.8</v>
      </c>
    </row>
    <row r="70" spans="1:7" s="11" customFormat="1" ht="24.95" customHeight="1" x14ac:dyDescent="0.2">
      <c r="A70" s="138">
        <v>430</v>
      </c>
      <c r="B70" s="47" t="s">
        <v>54</v>
      </c>
      <c r="C70" s="46">
        <v>200</v>
      </c>
      <c r="D70" s="30">
        <v>0</v>
      </c>
      <c r="E70" s="31">
        <v>0</v>
      </c>
      <c r="F70" s="31">
        <v>15</v>
      </c>
      <c r="G70" s="31">
        <v>60</v>
      </c>
    </row>
    <row r="71" spans="1:7" s="11" customFormat="1" ht="24.95" customHeight="1" x14ac:dyDescent="0.2">
      <c r="A71" s="139" t="s">
        <v>35</v>
      </c>
      <c r="B71" s="47" t="s">
        <v>63</v>
      </c>
      <c r="C71" s="46">
        <v>100</v>
      </c>
      <c r="D71" s="49">
        <v>0.4</v>
      </c>
      <c r="E71" s="16">
        <v>0.4</v>
      </c>
      <c r="F71" s="16">
        <v>9.8000000000000007</v>
      </c>
      <c r="G71" s="17">
        <v>47</v>
      </c>
    </row>
    <row r="72" spans="1:7" s="11" customFormat="1" ht="24.95" customHeight="1" x14ac:dyDescent="0.2">
      <c r="A72" s="139"/>
      <c r="B72" s="47" t="s">
        <v>52</v>
      </c>
      <c r="C72" s="46">
        <v>40</v>
      </c>
      <c r="D72" s="39">
        <v>2.6</v>
      </c>
      <c r="E72" s="40">
        <v>0.5</v>
      </c>
      <c r="F72" s="40">
        <v>15.8</v>
      </c>
      <c r="G72" s="41">
        <v>78.239999999999995</v>
      </c>
    </row>
    <row r="73" spans="1:7" s="11" customFormat="1" ht="24.95" customHeight="1" x14ac:dyDescent="0.2">
      <c r="A73" s="208" t="s">
        <v>29</v>
      </c>
      <c r="B73" s="165"/>
      <c r="C73" s="165"/>
      <c r="D73" s="107">
        <f>SUM(D68:D72)</f>
        <v>11.85</v>
      </c>
      <c r="E73" s="107">
        <f t="shared" ref="E73:G73" si="9">SUM(E68:E72)</f>
        <v>18.574999999999999</v>
      </c>
      <c r="F73" s="107">
        <f t="shared" si="9"/>
        <v>84.6</v>
      </c>
      <c r="G73" s="107">
        <f t="shared" si="9"/>
        <v>577.64</v>
      </c>
    </row>
    <row r="74" spans="1:7" s="11" customFormat="1" ht="24.95" customHeight="1" x14ac:dyDescent="0.2">
      <c r="A74" s="209" t="s">
        <v>30</v>
      </c>
      <c r="B74" s="176"/>
      <c r="C74" s="176"/>
      <c r="D74" s="176"/>
      <c r="E74" s="176"/>
      <c r="F74" s="176"/>
      <c r="G74" s="210"/>
    </row>
    <row r="75" spans="1:7" s="11" customFormat="1" ht="24.95" customHeight="1" x14ac:dyDescent="0.2">
      <c r="A75" s="138">
        <v>435</v>
      </c>
      <c r="B75" s="47" t="s">
        <v>65</v>
      </c>
      <c r="C75" s="46">
        <v>200</v>
      </c>
      <c r="D75" s="30">
        <v>6.1</v>
      </c>
      <c r="E75" s="31">
        <v>5.3</v>
      </c>
      <c r="F75" s="31">
        <v>10.1</v>
      </c>
      <c r="G75" s="31">
        <v>113</v>
      </c>
    </row>
    <row r="76" spans="1:7" s="11" customFormat="1" ht="24.95" customHeight="1" x14ac:dyDescent="0.2">
      <c r="A76" s="138">
        <v>467</v>
      </c>
      <c r="B76" s="47" t="s">
        <v>79</v>
      </c>
      <c r="C76" s="46">
        <v>60</v>
      </c>
      <c r="D76" s="109">
        <v>4.0999999999999996</v>
      </c>
      <c r="E76" s="110">
        <v>7.4</v>
      </c>
      <c r="F76" s="110">
        <v>37.4</v>
      </c>
      <c r="G76" s="149">
        <v>239.77</v>
      </c>
    </row>
    <row r="77" spans="1:7" s="11" customFormat="1" ht="24.95" customHeight="1" x14ac:dyDescent="0.2">
      <c r="A77" s="208" t="s">
        <v>31</v>
      </c>
      <c r="B77" s="165"/>
      <c r="C77" s="165"/>
      <c r="D77" s="106">
        <f>SUM(D75:D76)</f>
        <v>10.199999999999999</v>
      </c>
      <c r="E77" s="106">
        <f t="shared" ref="E77:G77" si="10">SUM(E75:E76)</f>
        <v>12.7</v>
      </c>
      <c r="F77" s="106">
        <f t="shared" si="10"/>
        <v>47.5</v>
      </c>
      <c r="G77" s="107">
        <f t="shared" si="10"/>
        <v>352.77</v>
      </c>
    </row>
    <row r="78" spans="1:7" s="11" customFormat="1" ht="24.95" customHeight="1" x14ac:dyDescent="0.2">
      <c r="A78" s="208" t="s">
        <v>32</v>
      </c>
      <c r="B78" s="165"/>
      <c r="C78" s="165"/>
      <c r="D78" s="107">
        <f>D77+D73+D66+D62+D55</f>
        <v>64.150000000000006</v>
      </c>
      <c r="E78" s="107">
        <f t="shared" ref="E78:G78" si="11">E77+E73+E66+E62+E55</f>
        <v>73.424999999999997</v>
      </c>
      <c r="F78" s="107">
        <f t="shared" si="11"/>
        <v>336.15999999999997</v>
      </c>
      <c r="G78" s="107">
        <f t="shared" si="11"/>
        <v>2272.2800000000002</v>
      </c>
    </row>
    <row r="79" spans="1:7" s="159" customFormat="1" ht="54.75" customHeight="1" x14ac:dyDescent="0.25">
      <c r="A79" s="206" t="s">
        <v>159</v>
      </c>
      <c r="B79" s="206"/>
      <c r="C79" s="206"/>
      <c r="D79" s="206"/>
      <c r="E79" s="206"/>
    </row>
    <row r="80" spans="1:7" s="156" customFormat="1" ht="27.95" customHeight="1" x14ac:dyDescent="0.25">
      <c r="A80" s="207" t="s">
        <v>71</v>
      </c>
      <c r="B80" s="207"/>
      <c r="C80" s="207" t="s">
        <v>72</v>
      </c>
      <c r="D80" s="207"/>
      <c r="E80" s="207"/>
      <c r="F80" s="207"/>
      <c r="G80" s="207"/>
    </row>
    <row r="81" spans="1:9" s="156" customFormat="1" ht="25.5" customHeight="1" x14ac:dyDescent="0.25">
      <c r="A81" s="203" t="s">
        <v>156</v>
      </c>
      <c r="B81" s="203"/>
      <c r="C81" s="204" t="s">
        <v>74</v>
      </c>
      <c r="D81" s="204"/>
      <c r="E81" s="204"/>
      <c r="F81" s="204"/>
      <c r="G81" s="204"/>
    </row>
    <row r="82" spans="1:9" s="156" customFormat="1" ht="29.1" customHeight="1" x14ac:dyDescent="0.25">
      <c r="A82" s="203" t="s">
        <v>157</v>
      </c>
      <c r="B82" s="203"/>
      <c r="C82" s="204" t="s">
        <v>76</v>
      </c>
      <c r="D82" s="204"/>
      <c r="E82" s="204"/>
      <c r="F82" s="204"/>
      <c r="G82" s="204"/>
    </row>
    <row r="83" spans="1:9" s="156" customFormat="1" ht="24" customHeight="1" x14ac:dyDescent="0.25">
      <c r="A83" s="205" t="s">
        <v>158</v>
      </c>
      <c r="B83" s="205"/>
      <c r="C83" s="204" t="s">
        <v>158</v>
      </c>
      <c r="D83" s="204"/>
      <c r="E83" s="204"/>
      <c r="F83" s="204"/>
      <c r="G83" s="204"/>
    </row>
    <row r="84" spans="1:9" s="20" customFormat="1" ht="72.75" customHeight="1" x14ac:dyDescent="0.2">
      <c r="A84" s="215" t="s">
        <v>77</v>
      </c>
      <c r="B84" s="216"/>
      <c r="C84" s="216"/>
      <c r="D84" s="216"/>
      <c r="E84" s="216"/>
      <c r="F84" s="216"/>
      <c r="G84" s="217"/>
      <c r="H84" s="117"/>
      <c r="I84" s="117"/>
    </row>
    <row r="85" spans="1:9" ht="24.95" customHeight="1" x14ac:dyDescent="0.2">
      <c r="A85" s="141"/>
      <c r="B85" s="142"/>
      <c r="C85" s="143"/>
      <c r="D85" s="218" t="s">
        <v>0</v>
      </c>
      <c r="E85" s="218"/>
      <c r="F85" s="219" t="s">
        <v>36</v>
      </c>
      <c r="G85" s="220"/>
    </row>
    <row r="86" spans="1:9" ht="24.95" customHeight="1" x14ac:dyDescent="0.2">
      <c r="A86" s="144"/>
      <c r="B86" s="143"/>
      <c r="C86" s="143"/>
      <c r="D86" s="218" t="s">
        <v>2</v>
      </c>
      <c r="E86" s="218"/>
      <c r="F86" s="150">
        <v>1</v>
      </c>
      <c r="G86" s="151"/>
    </row>
    <row r="87" spans="1:9" s="11" customFormat="1" ht="24.95" customHeight="1" x14ac:dyDescent="0.2">
      <c r="A87" s="226" t="s">
        <v>4</v>
      </c>
      <c r="B87" s="191" t="s">
        <v>5</v>
      </c>
      <c r="C87" s="179" t="s">
        <v>6</v>
      </c>
      <c r="D87" s="181" t="s">
        <v>7</v>
      </c>
      <c r="E87" s="181"/>
      <c r="F87" s="181"/>
      <c r="G87" s="213" t="s">
        <v>8</v>
      </c>
    </row>
    <row r="88" spans="1:9" s="75" customFormat="1" ht="24.95" customHeight="1" x14ac:dyDescent="0.2">
      <c r="A88" s="227"/>
      <c r="B88" s="192"/>
      <c r="C88" s="180"/>
      <c r="D88" s="49" t="s">
        <v>11</v>
      </c>
      <c r="E88" s="49" t="s">
        <v>12</v>
      </c>
      <c r="F88" s="49" t="s">
        <v>13</v>
      </c>
      <c r="G88" s="214"/>
    </row>
    <row r="89" spans="1:9" s="89" customFormat="1" ht="24.95" customHeight="1" x14ac:dyDescent="0.2">
      <c r="A89" s="147">
        <v>1</v>
      </c>
      <c r="B89" s="87">
        <v>2</v>
      </c>
      <c r="C89" s="56">
        <v>3</v>
      </c>
      <c r="D89" s="56">
        <v>4</v>
      </c>
      <c r="E89" s="56">
        <v>5</v>
      </c>
      <c r="F89" s="56">
        <v>6</v>
      </c>
      <c r="G89" s="148">
        <v>7</v>
      </c>
    </row>
    <row r="90" spans="1:9" s="11" customFormat="1" ht="24.95" customHeight="1" x14ac:dyDescent="0.2">
      <c r="A90" s="209" t="s">
        <v>21</v>
      </c>
      <c r="B90" s="176"/>
      <c r="C90" s="176"/>
      <c r="D90" s="176"/>
      <c r="E90" s="176"/>
      <c r="F90" s="176"/>
      <c r="G90" s="210"/>
    </row>
    <row r="91" spans="1:9" s="11" customFormat="1" ht="24.95" customHeight="1" x14ac:dyDescent="0.2">
      <c r="A91" s="138">
        <v>210</v>
      </c>
      <c r="B91" s="47" t="s">
        <v>80</v>
      </c>
      <c r="C91" s="46">
        <v>150</v>
      </c>
      <c r="D91" s="7">
        <v>8.4</v>
      </c>
      <c r="E91" s="6">
        <v>12.7</v>
      </c>
      <c r="F91" s="6">
        <v>31.5</v>
      </c>
      <c r="G91" s="152">
        <v>274.19</v>
      </c>
    </row>
    <row r="92" spans="1:9" s="20" customFormat="1" ht="24.95" customHeight="1" x14ac:dyDescent="0.2">
      <c r="A92" s="55">
        <v>431</v>
      </c>
      <c r="B92" s="74" t="s">
        <v>68</v>
      </c>
      <c r="C92" s="14" t="s">
        <v>43</v>
      </c>
      <c r="D92" s="30">
        <v>0.3</v>
      </c>
      <c r="E92" s="31">
        <v>0</v>
      </c>
      <c r="F92" s="31">
        <v>15.2</v>
      </c>
      <c r="G92" s="17">
        <v>62</v>
      </c>
    </row>
    <row r="93" spans="1:9" s="11" customFormat="1" ht="24.95" customHeight="1" x14ac:dyDescent="0.2">
      <c r="A93" s="139" t="s">
        <v>22</v>
      </c>
      <c r="B93" s="47" t="s">
        <v>55</v>
      </c>
      <c r="C93" s="46">
        <v>40</v>
      </c>
      <c r="D93" s="24">
        <v>3</v>
      </c>
      <c r="E93" s="25">
        <v>1.2</v>
      </c>
      <c r="F93" s="25">
        <v>25.1</v>
      </c>
      <c r="G93" s="25">
        <v>104.8</v>
      </c>
    </row>
    <row r="94" spans="1:9" s="11" customFormat="1" ht="24.95" customHeight="1" x14ac:dyDescent="0.2">
      <c r="A94" s="208" t="s">
        <v>23</v>
      </c>
      <c r="B94" s="165"/>
      <c r="C94" s="165"/>
      <c r="D94" s="106">
        <f>SUM(D91:D93)</f>
        <v>11.700000000000001</v>
      </c>
      <c r="E94" s="106">
        <f t="shared" ref="E94:G94" si="12">SUM(E91:E93)</f>
        <v>13.899999999999999</v>
      </c>
      <c r="F94" s="106">
        <f t="shared" si="12"/>
        <v>71.800000000000011</v>
      </c>
      <c r="G94" s="106">
        <f t="shared" si="12"/>
        <v>440.99</v>
      </c>
    </row>
    <row r="95" spans="1:9" s="11" customFormat="1" ht="24.95" customHeight="1" x14ac:dyDescent="0.2">
      <c r="A95" s="209" t="s">
        <v>24</v>
      </c>
      <c r="B95" s="176"/>
      <c r="C95" s="176"/>
      <c r="D95" s="176"/>
      <c r="E95" s="176"/>
      <c r="F95" s="176"/>
      <c r="G95" s="210"/>
    </row>
    <row r="96" spans="1:9" s="20" customFormat="1" ht="33.75" customHeight="1" x14ac:dyDescent="0.2">
      <c r="A96" s="86">
        <v>76</v>
      </c>
      <c r="B96" s="74" t="s">
        <v>81</v>
      </c>
      <c r="C96" s="14" t="s">
        <v>43</v>
      </c>
      <c r="D96" s="16">
        <v>4.3</v>
      </c>
      <c r="E96" s="16">
        <v>12.5</v>
      </c>
      <c r="F96" s="16">
        <v>5.7</v>
      </c>
      <c r="G96" s="16">
        <v>118.7</v>
      </c>
    </row>
    <row r="97" spans="1:7" s="20" customFormat="1" ht="24.95" customHeight="1" x14ac:dyDescent="0.2">
      <c r="A97" s="54">
        <v>231</v>
      </c>
      <c r="B97" s="74" t="s">
        <v>82</v>
      </c>
      <c r="C97" s="29">
        <v>100</v>
      </c>
      <c r="D97" s="30">
        <v>16.399999999999999</v>
      </c>
      <c r="E97" s="31">
        <v>8.3000000000000007</v>
      </c>
      <c r="F97" s="31">
        <v>2.8</v>
      </c>
      <c r="G97" s="31">
        <v>120.5</v>
      </c>
    </row>
    <row r="98" spans="1:7" s="20" customFormat="1" ht="24.95" customHeight="1" x14ac:dyDescent="0.2">
      <c r="A98" s="55">
        <v>325</v>
      </c>
      <c r="B98" s="74" t="s">
        <v>83</v>
      </c>
      <c r="C98" s="29">
        <v>150</v>
      </c>
      <c r="D98" s="30">
        <v>4.5999999999999996</v>
      </c>
      <c r="E98" s="31">
        <v>7.6</v>
      </c>
      <c r="F98" s="31">
        <v>40.200000000000003</v>
      </c>
      <c r="G98" s="31">
        <v>256.3</v>
      </c>
    </row>
    <row r="99" spans="1:7" s="20" customFormat="1" ht="31.5" customHeight="1" x14ac:dyDescent="0.2">
      <c r="A99" s="55">
        <v>408</v>
      </c>
      <c r="B99" s="74" t="s">
        <v>84</v>
      </c>
      <c r="C99" s="29">
        <v>200</v>
      </c>
      <c r="D99" s="49">
        <v>0.6</v>
      </c>
      <c r="E99" s="16">
        <v>0.5</v>
      </c>
      <c r="F99" s="31">
        <v>32.9</v>
      </c>
      <c r="G99" s="31">
        <v>163</v>
      </c>
    </row>
    <row r="100" spans="1:7" s="28" customFormat="1" ht="32.25" customHeight="1" x14ac:dyDescent="0.2">
      <c r="A100" s="86" t="s">
        <v>22</v>
      </c>
      <c r="B100" s="22" t="s">
        <v>48</v>
      </c>
      <c r="C100" s="21">
        <v>50</v>
      </c>
      <c r="D100" s="73">
        <v>3.25</v>
      </c>
      <c r="E100" s="27">
        <v>0.62</v>
      </c>
      <c r="F100" s="27">
        <v>19.75</v>
      </c>
      <c r="G100" s="27">
        <v>97.8</v>
      </c>
    </row>
    <row r="101" spans="1:7" s="11" customFormat="1" ht="24.95" customHeight="1" x14ac:dyDescent="0.2">
      <c r="A101" s="208" t="s">
        <v>25</v>
      </c>
      <c r="B101" s="165"/>
      <c r="C101" s="165"/>
      <c r="D101" s="107">
        <f>SUM(D96:D100)</f>
        <v>29.15</v>
      </c>
      <c r="E101" s="107">
        <f t="shared" ref="E101:G101" si="13">SUM(E96:E100)</f>
        <v>29.52</v>
      </c>
      <c r="F101" s="107">
        <f t="shared" si="13"/>
        <v>101.35</v>
      </c>
      <c r="G101" s="107">
        <f t="shared" si="13"/>
        <v>756.3</v>
      </c>
    </row>
    <row r="102" spans="1:7" s="11" customFormat="1" ht="24.95" customHeight="1" x14ac:dyDescent="0.2">
      <c r="A102" s="209" t="s">
        <v>26</v>
      </c>
      <c r="B102" s="176"/>
      <c r="C102" s="176"/>
      <c r="D102" s="176"/>
      <c r="E102" s="176"/>
      <c r="F102" s="176"/>
      <c r="G102" s="210"/>
    </row>
    <row r="103" spans="1:7" s="11" customFormat="1" ht="24.95" customHeight="1" x14ac:dyDescent="0.2">
      <c r="A103" s="138" t="s">
        <v>94</v>
      </c>
      <c r="B103" s="47" t="s">
        <v>93</v>
      </c>
      <c r="C103" s="46">
        <v>200</v>
      </c>
      <c r="D103" s="30">
        <v>1.5</v>
      </c>
      <c r="E103" s="31">
        <v>1.7</v>
      </c>
      <c r="F103" s="31">
        <v>17.399999999999999</v>
      </c>
      <c r="G103" s="31">
        <v>91.2</v>
      </c>
    </row>
    <row r="104" spans="1:7" s="11" customFormat="1" ht="33" customHeight="1" x14ac:dyDescent="0.2">
      <c r="A104" s="139" t="s">
        <v>22</v>
      </c>
      <c r="B104" s="47" t="s">
        <v>95</v>
      </c>
      <c r="C104" s="46">
        <v>30</v>
      </c>
      <c r="D104" s="30">
        <v>1.1299999999999999</v>
      </c>
      <c r="E104" s="31">
        <v>1.47</v>
      </c>
      <c r="F104" s="31">
        <v>11.16</v>
      </c>
      <c r="G104" s="31">
        <v>62.5</v>
      </c>
    </row>
    <row r="105" spans="1:7" s="11" customFormat="1" ht="24.95" customHeight="1" x14ac:dyDescent="0.2">
      <c r="A105" s="208" t="s">
        <v>27</v>
      </c>
      <c r="B105" s="165"/>
      <c r="C105" s="165"/>
      <c r="D105" s="107">
        <f>SUM(D103:D104)</f>
        <v>2.63</v>
      </c>
      <c r="E105" s="107">
        <f t="shared" ref="E105:G105" si="14">SUM(E103:E104)</f>
        <v>3.17</v>
      </c>
      <c r="F105" s="107">
        <f t="shared" si="14"/>
        <v>28.56</v>
      </c>
      <c r="G105" s="107">
        <f t="shared" si="14"/>
        <v>153.69999999999999</v>
      </c>
    </row>
    <row r="106" spans="1:7" s="11" customFormat="1" ht="24.95" customHeight="1" x14ac:dyDescent="0.2">
      <c r="A106" s="209" t="s">
        <v>28</v>
      </c>
      <c r="B106" s="176"/>
      <c r="C106" s="176"/>
      <c r="D106" s="176"/>
      <c r="E106" s="176"/>
      <c r="F106" s="176"/>
      <c r="G106" s="210"/>
    </row>
    <row r="107" spans="1:7" s="11" customFormat="1" ht="24.95" customHeight="1" x14ac:dyDescent="0.2">
      <c r="A107" s="138">
        <v>312</v>
      </c>
      <c r="B107" s="47" t="s">
        <v>85</v>
      </c>
      <c r="C107" s="14" t="s">
        <v>41</v>
      </c>
      <c r="D107" s="30">
        <v>13.1</v>
      </c>
      <c r="E107" s="31">
        <v>16.5</v>
      </c>
      <c r="F107" s="31">
        <v>3.6</v>
      </c>
      <c r="G107" s="31">
        <v>215</v>
      </c>
    </row>
    <row r="108" spans="1:7" s="11" customFormat="1" ht="24.95" customHeight="1" x14ac:dyDescent="0.2">
      <c r="A108" s="138">
        <v>331</v>
      </c>
      <c r="B108" s="47" t="s">
        <v>45</v>
      </c>
      <c r="C108" s="14" t="s">
        <v>46</v>
      </c>
      <c r="D108" s="30">
        <v>5.6</v>
      </c>
      <c r="E108" s="31">
        <v>4.8</v>
      </c>
      <c r="F108" s="31">
        <v>36</v>
      </c>
      <c r="G108" s="31">
        <v>209.61</v>
      </c>
    </row>
    <row r="109" spans="1:7" s="11" customFormat="1" ht="24.95" customHeight="1" x14ac:dyDescent="0.2">
      <c r="A109" s="138">
        <v>430</v>
      </c>
      <c r="B109" s="47" t="s">
        <v>54</v>
      </c>
      <c r="C109" s="46">
        <v>200</v>
      </c>
      <c r="D109" s="30">
        <v>0</v>
      </c>
      <c r="E109" s="31">
        <v>0</v>
      </c>
      <c r="F109" s="31">
        <v>15</v>
      </c>
      <c r="G109" s="31">
        <v>60</v>
      </c>
    </row>
    <row r="110" spans="1:7" s="11" customFormat="1" ht="24.95" customHeight="1" x14ac:dyDescent="0.2">
      <c r="A110" s="139" t="s">
        <v>22</v>
      </c>
      <c r="B110" s="47" t="s">
        <v>52</v>
      </c>
      <c r="C110" s="46">
        <v>40</v>
      </c>
      <c r="D110" s="39">
        <v>2.6</v>
      </c>
      <c r="E110" s="40">
        <v>0.5</v>
      </c>
      <c r="F110" s="40">
        <v>15.8</v>
      </c>
      <c r="G110" s="41">
        <v>78.239999999999995</v>
      </c>
    </row>
    <row r="111" spans="1:7" s="11" customFormat="1" ht="24.95" customHeight="1" x14ac:dyDescent="0.2">
      <c r="A111" s="139" t="s">
        <v>22</v>
      </c>
      <c r="B111" s="47" t="s">
        <v>124</v>
      </c>
      <c r="C111" s="46">
        <v>100</v>
      </c>
      <c r="D111" s="109">
        <v>0.8</v>
      </c>
      <c r="E111" s="110">
        <v>0.4</v>
      </c>
      <c r="F111" s="110">
        <v>8.1</v>
      </c>
      <c r="G111" s="153">
        <v>39.200000000000003</v>
      </c>
    </row>
    <row r="112" spans="1:7" s="11" customFormat="1" ht="24.95" customHeight="1" x14ac:dyDescent="0.2">
      <c r="A112" s="208" t="s">
        <v>29</v>
      </c>
      <c r="B112" s="165"/>
      <c r="C112" s="165"/>
      <c r="D112" s="106">
        <f>SUM(D107:D111)</f>
        <v>22.1</v>
      </c>
      <c r="E112" s="106">
        <f t="shared" ref="E112:G112" si="15">SUM(E107:E111)</f>
        <v>22.2</v>
      </c>
      <c r="F112" s="106">
        <f t="shared" si="15"/>
        <v>78.5</v>
      </c>
      <c r="G112" s="106">
        <f t="shared" si="15"/>
        <v>602.05000000000007</v>
      </c>
    </row>
    <row r="113" spans="1:9" s="11" customFormat="1" ht="24.95" customHeight="1" x14ac:dyDescent="0.2">
      <c r="A113" s="209" t="s">
        <v>30</v>
      </c>
      <c r="B113" s="176"/>
      <c r="C113" s="176"/>
      <c r="D113" s="176"/>
      <c r="E113" s="176"/>
      <c r="F113" s="176"/>
      <c r="G113" s="210"/>
    </row>
    <row r="114" spans="1:9" s="11" customFormat="1" ht="24.95" customHeight="1" x14ac:dyDescent="0.2">
      <c r="A114" s="53">
        <v>434</v>
      </c>
      <c r="B114" s="64" t="s">
        <v>86</v>
      </c>
      <c r="C114" s="14">
        <v>200</v>
      </c>
      <c r="D114" s="19">
        <v>6</v>
      </c>
      <c r="E114" s="19">
        <v>8</v>
      </c>
      <c r="F114" s="19">
        <v>7</v>
      </c>
      <c r="G114" s="19">
        <v>124</v>
      </c>
    </row>
    <row r="115" spans="1:9" s="11" customFormat="1" ht="31.5" customHeight="1" x14ac:dyDescent="0.2">
      <c r="A115" s="139" t="s">
        <v>22</v>
      </c>
      <c r="B115" s="47" t="s">
        <v>95</v>
      </c>
      <c r="C115" s="29">
        <v>40</v>
      </c>
      <c r="D115" s="30">
        <v>1.1000000000000001</v>
      </c>
      <c r="E115" s="17">
        <v>2.16</v>
      </c>
      <c r="F115" s="31">
        <v>18.399999999999999</v>
      </c>
      <c r="G115" s="31">
        <v>137.6</v>
      </c>
    </row>
    <row r="116" spans="1:9" s="11" customFormat="1" ht="24.95" customHeight="1" x14ac:dyDescent="0.2">
      <c r="A116" s="208" t="s">
        <v>31</v>
      </c>
      <c r="B116" s="165"/>
      <c r="C116" s="165"/>
      <c r="D116" s="107">
        <f>SUM(D114:D115)</f>
        <v>7.1</v>
      </c>
      <c r="E116" s="107">
        <f t="shared" ref="E116:G116" si="16">SUM(E114:E115)</f>
        <v>10.16</v>
      </c>
      <c r="F116" s="107">
        <f t="shared" si="16"/>
        <v>25.4</v>
      </c>
      <c r="G116" s="107">
        <f t="shared" si="16"/>
        <v>261.60000000000002</v>
      </c>
    </row>
    <row r="117" spans="1:9" s="11" customFormat="1" ht="24.95" customHeight="1" x14ac:dyDescent="0.2">
      <c r="A117" s="208" t="s">
        <v>32</v>
      </c>
      <c r="B117" s="165"/>
      <c r="C117" s="165"/>
      <c r="D117" s="107">
        <f>D116+D112+D105+D101+D94</f>
        <v>72.680000000000007</v>
      </c>
      <c r="E117" s="107">
        <f t="shared" ref="E117:G117" si="17">E116+E112+E105+E101+E94</f>
        <v>78.949999999999989</v>
      </c>
      <c r="F117" s="107">
        <f t="shared" si="17"/>
        <v>305.61</v>
      </c>
      <c r="G117" s="107">
        <f t="shared" si="17"/>
        <v>2214.6400000000003</v>
      </c>
    </row>
    <row r="118" spans="1:9" s="159" customFormat="1" ht="54.75" customHeight="1" x14ac:dyDescent="0.25">
      <c r="A118" s="206" t="s">
        <v>159</v>
      </c>
      <c r="B118" s="206"/>
      <c r="C118" s="206"/>
      <c r="D118" s="206"/>
      <c r="E118" s="206"/>
    </row>
    <row r="119" spans="1:9" s="156" customFormat="1" ht="27.95" customHeight="1" x14ac:dyDescent="0.25">
      <c r="A119" s="207" t="s">
        <v>71</v>
      </c>
      <c r="B119" s="207"/>
      <c r="C119" s="207" t="s">
        <v>72</v>
      </c>
      <c r="D119" s="207"/>
      <c r="E119" s="207"/>
      <c r="F119" s="207"/>
      <c r="G119" s="207"/>
    </row>
    <row r="120" spans="1:9" s="156" customFormat="1" ht="25.5" customHeight="1" x14ac:dyDescent="0.25">
      <c r="A120" s="203" t="s">
        <v>156</v>
      </c>
      <c r="B120" s="203"/>
      <c r="C120" s="204" t="s">
        <v>74</v>
      </c>
      <c r="D120" s="204"/>
      <c r="E120" s="204"/>
      <c r="F120" s="204"/>
      <c r="G120" s="204"/>
    </row>
    <row r="121" spans="1:9" s="156" customFormat="1" ht="29.1" customHeight="1" x14ac:dyDescent="0.25">
      <c r="A121" s="203" t="s">
        <v>157</v>
      </c>
      <c r="B121" s="203"/>
      <c r="C121" s="204" t="s">
        <v>76</v>
      </c>
      <c r="D121" s="204"/>
      <c r="E121" s="204"/>
      <c r="F121" s="204"/>
      <c r="G121" s="204"/>
    </row>
    <row r="122" spans="1:9" s="156" customFormat="1" ht="24" customHeight="1" x14ac:dyDescent="0.25">
      <c r="A122" s="205" t="s">
        <v>158</v>
      </c>
      <c r="B122" s="205"/>
      <c r="C122" s="204" t="s">
        <v>158</v>
      </c>
      <c r="D122" s="204"/>
      <c r="E122" s="204"/>
      <c r="F122" s="204"/>
      <c r="G122" s="204"/>
    </row>
    <row r="123" spans="1:9" s="20" customFormat="1" ht="65.25" customHeight="1" x14ac:dyDescent="0.2">
      <c r="A123" s="215" t="s">
        <v>77</v>
      </c>
      <c r="B123" s="216"/>
      <c r="C123" s="216"/>
      <c r="D123" s="216"/>
      <c r="E123" s="216"/>
      <c r="F123" s="216"/>
      <c r="G123" s="217"/>
      <c r="H123" s="117"/>
      <c r="I123" s="117"/>
    </row>
    <row r="124" spans="1:9" ht="24.95" customHeight="1" x14ac:dyDescent="0.2">
      <c r="A124" s="141"/>
      <c r="B124" s="142"/>
      <c r="C124" s="143"/>
      <c r="D124" s="218" t="s">
        <v>0</v>
      </c>
      <c r="E124" s="218"/>
      <c r="F124" s="219" t="s">
        <v>37</v>
      </c>
      <c r="G124" s="220"/>
    </row>
    <row r="125" spans="1:9" ht="24.95" customHeight="1" x14ac:dyDescent="0.2">
      <c r="A125" s="144"/>
      <c r="B125" s="143"/>
      <c r="C125" s="143"/>
      <c r="D125" s="218" t="s">
        <v>2</v>
      </c>
      <c r="E125" s="218"/>
      <c r="F125" s="150">
        <v>1</v>
      </c>
      <c r="G125" s="151"/>
    </row>
    <row r="126" spans="1:9" s="11" customFormat="1" ht="24.95" customHeight="1" x14ac:dyDescent="0.2">
      <c r="A126" s="211" t="s">
        <v>4</v>
      </c>
      <c r="B126" s="179" t="s">
        <v>5</v>
      </c>
      <c r="C126" s="179" t="s">
        <v>6</v>
      </c>
      <c r="D126" s="181" t="s">
        <v>7</v>
      </c>
      <c r="E126" s="181"/>
      <c r="F126" s="181"/>
      <c r="G126" s="213" t="s">
        <v>8</v>
      </c>
    </row>
    <row r="127" spans="1:9" s="75" customFormat="1" ht="24.95" customHeight="1" x14ac:dyDescent="0.2">
      <c r="A127" s="212"/>
      <c r="B127" s="180"/>
      <c r="C127" s="180"/>
      <c r="D127" s="76" t="s">
        <v>11</v>
      </c>
      <c r="E127" s="76" t="s">
        <v>12</v>
      </c>
      <c r="F127" s="76" t="s">
        <v>13</v>
      </c>
      <c r="G127" s="214"/>
    </row>
    <row r="128" spans="1:9" s="89" customFormat="1" ht="24.95" customHeight="1" x14ac:dyDescent="0.2">
      <c r="A128" s="147">
        <v>1</v>
      </c>
      <c r="B128" s="87">
        <v>2</v>
      </c>
      <c r="C128" s="56">
        <v>3</v>
      </c>
      <c r="D128" s="56">
        <v>4</v>
      </c>
      <c r="E128" s="56">
        <v>5</v>
      </c>
      <c r="F128" s="56">
        <v>6</v>
      </c>
      <c r="G128" s="148">
        <v>7</v>
      </c>
    </row>
    <row r="129" spans="1:7" s="11" customFormat="1" ht="24.95" customHeight="1" x14ac:dyDescent="0.2">
      <c r="A129" s="209" t="s">
        <v>21</v>
      </c>
      <c r="B129" s="176"/>
      <c r="C129" s="176"/>
      <c r="D129" s="176"/>
      <c r="E129" s="176"/>
      <c r="F129" s="176"/>
      <c r="G129" s="210"/>
    </row>
    <row r="130" spans="1:7" s="11" customFormat="1" ht="24.95" customHeight="1" x14ac:dyDescent="0.2">
      <c r="A130" s="138">
        <v>184</v>
      </c>
      <c r="B130" s="47" t="s">
        <v>87</v>
      </c>
      <c r="C130" s="14" t="s">
        <v>46</v>
      </c>
      <c r="D130" s="30">
        <v>6.5</v>
      </c>
      <c r="E130" s="31">
        <v>7.2</v>
      </c>
      <c r="F130" s="31">
        <v>32.799999999999997</v>
      </c>
      <c r="G130" s="17">
        <v>221.56</v>
      </c>
    </row>
    <row r="131" spans="1:7" s="20" customFormat="1" ht="24.95" customHeight="1" x14ac:dyDescent="0.2">
      <c r="A131" s="53">
        <v>433</v>
      </c>
      <c r="B131" s="64" t="s">
        <v>66</v>
      </c>
      <c r="C131" s="14">
        <v>200</v>
      </c>
      <c r="D131" s="19">
        <v>3</v>
      </c>
      <c r="E131" s="19">
        <v>2.6</v>
      </c>
      <c r="F131" s="19">
        <v>24.8</v>
      </c>
      <c r="G131" s="19">
        <v>134</v>
      </c>
    </row>
    <row r="132" spans="1:7" s="11" customFormat="1" ht="24.95" customHeight="1" x14ac:dyDescent="0.2">
      <c r="A132" s="139" t="s">
        <v>22</v>
      </c>
      <c r="B132" s="47" t="s">
        <v>55</v>
      </c>
      <c r="C132" s="46">
        <v>40</v>
      </c>
      <c r="D132" s="24">
        <v>3</v>
      </c>
      <c r="E132" s="25">
        <v>1.2</v>
      </c>
      <c r="F132" s="25">
        <v>25.1</v>
      </c>
      <c r="G132" s="26">
        <v>104.8</v>
      </c>
    </row>
    <row r="133" spans="1:7" s="11" customFormat="1" ht="24.95" customHeight="1" x14ac:dyDescent="0.2">
      <c r="A133" s="208" t="s">
        <v>23</v>
      </c>
      <c r="B133" s="165"/>
      <c r="C133" s="165"/>
      <c r="D133" s="106">
        <f>SUM(D130:D132)</f>
        <v>12.5</v>
      </c>
      <c r="E133" s="106">
        <f t="shared" ref="E133:G133" si="18">SUM(E130:E132)</f>
        <v>11</v>
      </c>
      <c r="F133" s="106">
        <f t="shared" si="18"/>
        <v>82.699999999999989</v>
      </c>
      <c r="G133" s="107">
        <f t="shared" si="18"/>
        <v>460.36</v>
      </c>
    </row>
    <row r="134" spans="1:7" s="11" customFormat="1" ht="24.95" customHeight="1" x14ac:dyDescent="0.2">
      <c r="A134" s="209" t="s">
        <v>24</v>
      </c>
      <c r="B134" s="176"/>
      <c r="C134" s="176"/>
      <c r="D134" s="176"/>
      <c r="E134" s="176"/>
      <c r="F134" s="176"/>
      <c r="G134" s="210"/>
    </row>
    <row r="135" spans="1:7" s="20" customFormat="1" ht="36.75" customHeight="1" x14ac:dyDescent="0.2">
      <c r="A135" s="53" t="s">
        <v>88</v>
      </c>
      <c r="B135" s="74" t="s">
        <v>89</v>
      </c>
      <c r="C135" s="14" t="s">
        <v>90</v>
      </c>
      <c r="D135" s="16">
        <v>7.3</v>
      </c>
      <c r="E135" s="16">
        <v>5.0999999999999996</v>
      </c>
      <c r="F135" s="16">
        <v>7.3</v>
      </c>
      <c r="G135" s="16">
        <v>203</v>
      </c>
    </row>
    <row r="136" spans="1:7" s="20" customFormat="1" ht="24.95" customHeight="1" x14ac:dyDescent="0.2">
      <c r="A136" s="55">
        <v>258</v>
      </c>
      <c r="B136" s="74" t="s">
        <v>91</v>
      </c>
      <c r="C136" s="14">
        <v>200</v>
      </c>
      <c r="D136" s="30">
        <v>10.199999999999999</v>
      </c>
      <c r="E136" s="31">
        <v>18.3</v>
      </c>
      <c r="F136" s="31">
        <v>22.8</v>
      </c>
      <c r="G136" s="31">
        <v>354.7</v>
      </c>
    </row>
    <row r="137" spans="1:7" s="20" customFormat="1" ht="24.95" customHeight="1" x14ac:dyDescent="0.2">
      <c r="A137" s="55">
        <v>436</v>
      </c>
      <c r="B137" s="74" t="s">
        <v>92</v>
      </c>
      <c r="C137" s="14">
        <v>200</v>
      </c>
      <c r="D137" s="30">
        <v>0</v>
      </c>
      <c r="E137" s="31">
        <v>0</v>
      </c>
      <c r="F137" s="31">
        <v>25.7</v>
      </c>
      <c r="G137" s="17">
        <v>104</v>
      </c>
    </row>
    <row r="138" spans="1:7" s="20" customFormat="1" ht="33" customHeight="1" x14ac:dyDescent="0.2">
      <c r="A138" s="53" t="s">
        <v>22</v>
      </c>
      <c r="B138" s="37" t="s">
        <v>48</v>
      </c>
      <c r="C138" s="38">
        <v>40</v>
      </c>
      <c r="D138" s="39">
        <v>2.6</v>
      </c>
      <c r="E138" s="40">
        <v>0.5</v>
      </c>
      <c r="F138" s="40">
        <v>15.8</v>
      </c>
      <c r="G138" s="40">
        <v>78.239999999999995</v>
      </c>
    </row>
    <row r="139" spans="1:7" s="28" customFormat="1" ht="35.25" customHeight="1" x14ac:dyDescent="0.2">
      <c r="A139" s="86" t="s">
        <v>22</v>
      </c>
      <c r="B139" s="22" t="s">
        <v>69</v>
      </c>
      <c r="C139" s="23">
        <v>40</v>
      </c>
      <c r="D139" s="24">
        <v>3</v>
      </c>
      <c r="E139" s="25">
        <v>1.2</v>
      </c>
      <c r="F139" s="25">
        <v>25.1</v>
      </c>
      <c r="G139" s="25">
        <v>104.8</v>
      </c>
    </row>
    <row r="140" spans="1:7" s="11" customFormat="1" ht="24.95" customHeight="1" x14ac:dyDescent="0.2">
      <c r="A140" s="224" t="s">
        <v>25</v>
      </c>
      <c r="B140" s="186"/>
      <c r="C140" s="186"/>
      <c r="D140" s="107">
        <f>SUM(D135:D139)</f>
        <v>23.1</v>
      </c>
      <c r="E140" s="107">
        <f t="shared" ref="E140:G140" si="19">SUM(E135:E139)</f>
        <v>25.099999999999998</v>
      </c>
      <c r="F140" s="107">
        <f t="shared" si="19"/>
        <v>96.699999999999989</v>
      </c>
      <c r="G140" s="107">
        <f t="shared" si="19"/>
        <v>844.74</v>
      </c>
    </row>
    <row r="141" spans="1:7" s="11" customFormat="1" ht="24.95" customHeight="1" x14ac:dyDescent="0.2">
      <c r="A141" s="224" t="s">
        <v>26</v>
      </c>
      <c r="B141" s="186"/>
      <c r="C141" s="186"/>
      <c r="D141" s="187"/>
      <c r="E141" s="187"/>
      <c r="F141" s="187"/>
      <c r="G141" s="225"/>
    </row>
    <row r="142" spans="1:7" s="11" customFormat="1" ht="24.95" customHeight="1" x14ac:dyDescent="0.2">
      <c r="A142" s="138">
        <v>430</v>
      </c>
      <c r="B142" s="47" t="s">
        <v>54</v>
      </c>
      <c r="C142" s="46">
        <v>200</v>
      </c>
      <c r="D142" s="30">
        <v>0</v>
      </c>
      <c r="E142" s="31">
        <v>0</v>
      </c>
      <c r="F142" s="31">
        <v>15</v>
      </c>
      <c r="G142" s="31">
        <v>60</v>
      </c>
    </row>
    <row r="143" spans="1:7" s="11" customFormat="1" ht="35.25" customHeight="1" x14ac:dyDescent="0.2">
      <c r="A143" s="139" t="s">
        <v>22</v>
      </c>
      <c r="B143" s="47" t="s">
        <v>95</v>
      </c>
      <c r="C143" s="29">
        <v>40</v>
      </c>
      <c r="D143" s="30">
        <v>1.1000000000000001</v>
      </c>
      <c r="E143" s="17">
        <v>2.16</v>
      </c>
      <c r="F143" s="31">
        <v>18.399999999999999</v>
      </c>
      <c r="G143" s="31">
        <v>137.6</v>
      </c>
    </row>
    <row r="144" spans="1:7" s="11" customFormat="1" ht="24.95" customHeight="1" x14ac:dyDescent="0.2">
      <c r="A144" s="208" t="s">
        <v>27</v>
      </c>
      <c r="B144" s="165"/>
      <c r="C144" s="165"/>
      <c r="D144" s="106">
        <f>SUM(D142:D143)</f>
        <v>1.1000000000000001</v>
      </c>
      <c r="E144" s="106">
        <f t="shared" ref="E144:G144" si="20">SUM(E142:E143)</f>
        <v>2.16</v>
      </c>
      <c r="F144" s="106">
        <f t="shared" si="20"/>
        <v>33.4</v>
      </c>
      <c r="G144" s="106">
        <f t="shared" si="20"/>
        <v>197.6</v>
      </c>
    </row>
    <row r="145" spans="1:7" s="11" customFormat="1" ht="24.95" customHeight="1" x14ac:dyDescent="0.2">
      <c r="A145" s="209" t="s">
        <v>28</v>
      </c>
      <c r="B145" s="176"/>
      <c r="C145" s="176"/>
      <c r="D145" s="176"/>
      <c r="E145" s="176"/>
      <c r="F145" s="176"/>
      <c r="G145" s="210"/>
    </row>
    <row r="146" spans="1:7" s="11" customFormat="1" ht="32.25" customHeight="1" x14ac:dyDescent="0.2">
      <c r="A146" s="138" t="s">
        <v>98</v>
      </c>
      <c r="B146" s="47" t="s">
        <v>97</v>
      </c>
      <c r="C146" s="46" t="s">
        <v>34</v>
      </c>
      <c r="D146" s="30">
        <v>14.8</v>
      </c>
      <c r="E146" s="31">
        <v>14.6</v>
      </c>
      <c r="F146" s="31">
        <v>20.2</v>
      </c>
      <c r="G146" s="31">
        <v>393.6</v>
      </c>
    </row>
    <row r="147" spans="1:7" s="20" customFormat="1" ht="24.95" customHeight="1" x14ac:dyDescent="0.2">
      <c r="A147" s="55">
        <v>323</v>
      </c>
      <c r="B147" s="74" t="s">
        <v>96</v>
      </c>
      <c r="C147" s="14">
        <v>150</v>
      </c>
      <c r="D147" s="30">
        <v>3.6</v>
      </c>
      <c r="E147" s="31">
        <v>4.8</v>
      </c>
      <c r="F147" s="31">
        <v>26.7</v>
      </c>
      <c r="G147" s="31">
        <v>183.8</v>
      </c>
    </row>
    <row r="148" spans="1:7" s="11" customFormat="1" ht="24.95" customHeight="1" x14ac:dyDescent="0.2">
      <c r="A148" s="138" t="s">
        <v>94</v>
      </c>
      <c r="B148" s="47" t="s">
        <v>93</v>
      </c>
      <c r="C148" s="46">
        <v>200</v>
      </c>
      <c r="D148" s="30">
        <v>1.5</v>
      </c>
      <c r="E148" s="31">
        <v>1.7</v>
      </c>
      <c r="F148" s="31">
        <v>17.399999999999999</v>
      </c>
      <c r="G148" s="31">
        <v>91.2</v>
      </c>
    </row>
    <row r="149" spans="1:7" s="20" customFormat="1" ht="30.75" customHeight="1" x14ac:dyDescent="0.2">
      <c r="A149" s="53" t="s">
        <v>22</v>
      </c>
      <c r="B149" s="37" t="s">
        <v>48</v>
      </c>
      <c r="C149" s="38">
        <v>40</v>
      </c>
      <c r="D149" s="39">
        <v>2.6</v>
      </c>
      <c r="E149" s="40">
        <v>0.5</v>
      </c>
      <c r="F149" s="40">
        <v>15.8</v>
      </c>
      <c r="G149" s="41">
        <v>78.239999999999995</v>
      </c>
    </row>
    <row r="150" spans="1:7" s="11" customFormat="1" ht="24.95" customHeight="1" x14ac:dyDescent="0.2">
      <c r="A150" s="139" t="s">
        <v>22</v>
      </c>
      <c r="B150" s="47" t="s">
        <v>38</v>
      </c>
      <c r="C150" s="46">
        <v>100</v>
      </c>
      <c r="D150" s="109">
        <v>0.9</v>
      </c>
      <c r="E150" s="110">
        <v>0.2</v>
      </c>
      <c r="F150" s="110">
        <v>11.8</v>
      </c>
      <c r="G150" s="153">
        <v>47</v>
      </c>
    </row>
    <row r="151" spans="1:7" s="11" customFormat="1" ht="24.95" customHeight="1" x14ac:dyDescent="0.2">
      <c r="A151" s="208" t="s">
        <v>29</v>
      </c>
      <c r="B151" s="165"/>
      <c r="C151" s="165"/>
      <c r="D151" s="107">
        <f>SUM(D146:D150)</f>
        <v>23.400000000000002</v>
      </c>
      <c r="E151" s="107">
        <f t="shared" ref="E151:G151" si="21">SUM(E146:E150)</f>
        <v>21.799999999999997</v>
      </c>
      <c r="F151" s="107">
        <f t="shared" si="21"/>
        <v>91.899999999999991</v>
      </c>
      <c r="G151" s="107">
        <f t="shared" si="21"/>
        <v>793.84000000000015</v>
      </c>
    </row>
    <row r="152" spans="1:7" s="11" customFormat="1" ht="24.95" customHeight="1" x14ac:dyDescent="0.2">
      <c r="A152" s="209" t="s">
        <v>30</v>
      </c>
      <c r="B152" s="176"/>
      <c r="C152" s="176"/>
      <c r="D152" s="176"/>
      <c r="E152" s="176"/>
      <c r="F152" s="176"/>
      <c r="G152" s="210"/>
    </row>
    <row r="153" spans="1:7" s="11" customFormat="1" ht="24.95" customHeight="1" x14ac:dyDescent="0.2">
      <c r="A153" s="138">
        <v>435</v>
      </c>
      <c r="B153" s="47" t="s">
        <v>117</v>
      </c>
      <c r="C153" s="46">
        <v>200</v>
      </c>
      <c r="D153" s="30">
        <v>6.1</v>
      </c>
      <c r="E153" s="31">
        <v>0.2</v>
      </c>
      <c r="F153" s="31">
        <v>8</v>
      </c>
      <c r="G153" s="31">
        <v>62</v>
      </c>
    </row>
    <row r="154" spans="1:7" s="11" customFormat="1" ht="24.95" customHeight="1" x14ac:dyDescent="0.2">
      <c r="A154" s="139" t="s">
        <v>22</v>
      </c>
      <c r="B154" s="47" t="s">
        <v>53</v>
      </c>
      <c r="C154" s="29">
        <v>40</v>
      </c>
      <c r="D154" s="30">
        <v>5</v>
      </c>
      <c r="E154" s="31">
        <v>4.1500000000000004</v>
      </c>
      <c r="F154" s="17">
        <v>16.66</v>
      </c>
      <c r="G154" s="31">
        <v>110.6</v>
      </c>
    </row>
    <row r="155" spans="1:7" s="11" customFormat="1" ht="24.95" customHeight="1" x14ac:dyDescent="0.2">
      <c r="A155" s="208" t="s">
        <v>31</v>
      </c>
      <c r="B155" s="165"/>
      <c r="C155" s="165"/>
      <c r="D155" s="107">
        <f>SUM(D153:D154)</f>
        <v>11.1</v>
      </c>
      <c r="E155" s="107">
        <f t="shared" ref="E155:G155" si="22">SUM(E153:E154)</f>
        <v>4.3500000000000005</v>
      </c>
      <c r="F155" s="107">
        <f t="shared" si="22"/>
        <v>24.66</v>
      </c>
      <c r="G155" s="107">
        <f t="shared" si="22"/>
        <v>172.6</v>
      </c>
    </row>
    <row r="156" spans="1:7" s="11" customFormat="1" ht="24.95" customHeight="1" x14ac:dyDescent="0.2">
      <c r="A156" s="208" t="s">
        <v>32</v>
      </c>
      <c r="B156" s="165"/>
      <c r="C156" s="165"/>
      <c r="D156" s="107">
        <f>D155+D151+D144+D140+D133</f>
        <v>71.2</v>
      </c>
      <c r="E156" s="107">
        <f t="shared" ref="E156:G156" si="23">E155+E151+E144+E140+E133</f>
        <v>64.41</v>
      </c>
      <c r="F156" s="107">
        <f t="shared" si="23"/>
        <v>329.35999999999996</v>
      </c>
      <c r="G156" s="107">
        <f t="shared" si="23"/>
        <v>2469.1400000000003</v>
      </c>
    </row>
    <row r="157" spans="1:7" s="159" customFormat="1" ht="54.75" customHeight="1" x14ac:dyDescent="0.25">
      <c r="A157" s="206" t="s">
        <v>159</v>
      </c>
      <c r="B157" s="206"/>
      <c r="C157" s="206"/>
      <c r="D157" s="206"/>
      <c r="E157" s="206"/>
    </row>
    <row r="158" spans="1:7" s="156" customFormat="1" ht="27.95" customHeight="1" x14ac:dyDescent="0.25">
      <c r="A158" s="207" t="s">
        <v>71</v>
      </c>
      <c r="B158" s="207"/>
      <c r="C158" s="207" t="s">
        <v>72</v>
      </c>
      <c r="D158" s="207"/>
      <c r="E158" s="207"/>
      <c r="F158" s="207"/>
      <c r="G158" s="207"/>
    </row>
    <row r="159" spans="1:7" s="156" customFormat="1" ht="25.5" customHeight="1" x14ac:dyDescent="0.25">
      <c r="A159" s="203" t="s">
        <v>156</v>
      </c>
      <c r="B159" s="203"/>
      <c r="C159" s="204" t="s">
        <v>74</v>
      </c>
      <c r="D159" s="204"/>
      <c r="E159" s="204"/>
      <c r="F159" s="204"/>
      <c r="G159" s="204"/>
    </row>
    <row r="160" spans="1:7" s="156" customFormat="1" ht="29.1" customHeight="1" x14ac:dyDescent="0.25">
      <c r="A160" s="203" t="s">
        <v>157</v>
      </c>
      <c r="B160" s="203"/>
      <c r="C160" s="204" t="s">
        <v>76</v>
      </c>
      <c r="D160" s="204"/>
      <c r="E160" s="204"/>
      <c r="F160" s="204"/>
      <c r="G160" s="204"/>
    </row>
    <row r="161" spans="1:9" s="156" customFormat="1" ht="24" customHeight="1" x14ac:dyDescent="0.25">
      <c r="A161" s="205" t="s">
        <v>158</v>
      </c>
      <c r="B161" s="205"/>
      <c r="C161" s="204" t="s">
        <v>158</v>
      </c>
      <c r="D161" s="204"/>
      <c r="E161" s="204"/>
      <c r="F161" s="204"/>
      <c r="G161" s="204"/>
    </row>
    <row r="162" spans="1:9" s="20" customFormat="1" ht="54.75" customHeight="1" x14ac:dyDescent="0.2">
      <c r="A162" s="215" t="s">
        <v>77</v>
      </c>
      <c r="B162" s="216"/>
      <c r="C162" s="216"/>
      <c r="D162" s="216"/>
      <c r="E162" s="216"/>
      <c r="F162" s="216"/>
      <c r="G162" s="217"/>
      <c r="H162" s="117"/>
      <c r="I162" s="117"/>
    </row>
    <row r="163" spans="1:9" ht="24.95" customHeight="1" x14ac:dyDescent="0.2">
      <c r="A163" s="141"/>
      <c r="B163" s="142"/>
      <c r="C163" s="143"/>
      <c r="D163" s="218" t="s">
        <v>0</v>
      </c>
      <c r="E163" s="218"/>
      <c r="F163" s="219" t="s">
        <v>39</v>
      </c>
      <c r="G163" s="220"/>
    </row>
    <row r="164" spans="1:9" ht="24.95" customHeight="1" x14ac:dyDescent="0.2">
      <c r="A164" s="144"/>
      <c r="B164" s="143"/>
      <c r="C164" s="143"/>
      <c r="D164" s="218" t="s">
        <v>2</v>
      </c>
      <c r="E164" s="218"/>
      <c r="F164" s="150">
        <v>1</v>
      </c>
      <c r="G164" s="151"/>
    </row>
    <row r="165" spans="1:9" s="11" customFormat="1" ht="24.95" customHeight="1" x14ac:dyDescent="0.2">
      <c r="A165" s="211" t="s">
        <v>4</v>
      </c>
      <c r="B165" s="179" t="s">
        <v>5</v>
      </c>
      <c r="C165" s="179" t="s">
        <v>6</v>
      </c>
      <c r="D165" s="181" t="s">
        <v>7</v>
      </c>
      <c r="E165" s="181"/>
      <c r="F165" s="181"/>
      <c r="G165" s="213" t="s">
        <v>8</v>
      </c>
    </row>
    <row r="166" spans="1:9" s="75" customFormat="1" ht="24.95" customHeight="1" x14ac:dyDescent="0.2">
      <c r="A166" s="212"/>
      <c r="B166" s="180"/>
      <c r="C166" s="180"/>
      <c r="D166" s="76" t="s">
        <v>11</v>
      </c>
      <c r="E166" s="76" t="s">
        <v>12</v>
      </c>
      <c r="F166" s="76" t="s">
        <v>13</v>
      </c>
      <c r="G166" s="214"/>
    </row>
    <row r="167" spans="1:9" s="89" customFormat="1" ht="24.95" customHeight="1" x14ac:dyDescent="0.2">
      <c r="A167" s="147">
        <v>1</v>
      </c>
      <c r="B167" s="87">
        <v>2</v>
      </c>
      <c r="C167" s="56">
        <v>3</v>
      </c>
      <c r="D167" s="56">
        <v>4</v>
      </c>
      <c r="E167" s="56">
        <v>5</v>
      </c>
      <c r="F167" s="56">
        <v>6</v>
      </c>
      <c r="G167" s="148">
        <v>7</v>
      </c>
    </row>
    <row r="168" spans="1:9" s="11" customFormat="1" ht="24.95" customHeight="1" x14ac:dyDescent="0.2">
      <c r="A168" s="222" t="s">
        <v>21</v>
      </c>
      <c r="B168" s="183"/>
      <c r="C168" s="184"/>
      <c r="D168" s="184"/>
      <c r="E168" s="183"/>
      <c r="F168" s="183"/>
      <c r="G168" s="223"/>
    </row>
    <row r="169" spans="1:9" s="11" customFormat="1" ht="30.75" customHeight="1" x14ac:dyDescent="0.2">
      <c r="A169" s="138">
        <v>184</v>
      </c>
      <c r="B169" s="95" t="s">
        <v>99</v>
      </c>
      <c r="C169" s="29" t="s">
        <v>46</v>
      </c>
      <c r="D169" s="30">
        <v>5.7</v>
      </c>
      <c r="E169" s="31">
        <v>6.4</v>
      </c>
      <c r="F169" s="31">
        <v>27</v>
      </c>
      <c r="G169" s="17">
        <v>188.65</v>
      </c>
    </row>
    <row r="170" spans="1:9" s="11" customFormat="1" ht="24.95" customHeight="1" x14ac:dyDescent="0.2">
      <c r="A170" s="138">
        <v>430</v>
      </c>
      <c r="B170" s="47" t="s">
        <v>54</v>
      </c>
      <c r="C170" s="46">
        <v>200</v>
      </c>
      <c r="D170" s="30">
        <v>0</v>
      </c>
      <c r="E170" s="31">
        <v>0</v>
      </c>
      <c r="F170" s="31">
        <v>15</v>
      </c>
      <c r="G170" s="31">
        <v>60</v>
      </c>
    </row>
    <row r="171" spans="1:9" s="11" customFormat="1" ht="24.95" customHeight="1" x14ac:dyDescent="0.2">
      <c r="A171" s="139" t="s">
        <v>22</v>
      </c>
      <c r="B171" s="47" t="s">
        <v>55</v>
      </c>
      <c r="C171" s="46">
        <v>40</v>
      </c>
      <c r="D171" s="24">
        <v>3</v>
      </c>
      <c r="E171" s="25">
        <v>1.2</v>
      </c>
      <c r="F171" s="25">
        <v>25.1</v>
      </c>
      <c r="G171" s="25">
        <v>104.8</v>
      </c>
    </row>
    <row r="172" spans="1:9" s="11" customFormat="1" ht="24.95" customHeight="1" x14ac:dyDescent="0.2">
      <c r="A172" s="221" t="s">
        <v>23</v>
      </c>
      <c r="B172" s="182"/>
      <c r="C172" s="182"/>
      <c r="D172" s="106">
        <f>SUM(D169:D171)</f>
        <v>8.6999999999999993</v>
      </c>
      <c r="E172" s="106">
        <f t="shared" ref="E172:G172" si="24">SUM(E169:E171)</f>
        <v>7.6000000000000005</v>
      </c>
      <c r="F172" s="106">
        <f t="shared" si="24"/>
        <v>67.099999999999994</v>
      </c>
      <c r="G172" s="106">
        <f t="shared" si="24"/>
        <v>353.45</v>
      </c>
    </row>
    <row r="173" spans="1:9" s="11" customFormat="1" ht="24.95" customHeight="1" x14ac:dyDescent="0.2">
      <c r="A173" s="222" t="s">
        <v>24</v>
      </c>
      <c r="B173" s="183"/>
      <c r="C173" s="183"/>
      <c r="D173" s="183"/>
      <c r="E173" s="183"/>
      <c r="F173" s="183"/>
      <c r="G173" s="223"/>
    </row>
    <row r="174" spans="1:9" s="20" customFormat="1" ht="37.5" customHeight="1" x14ac:dyDescent="0.2">
      <c r="A174" s="53">
        <v>84</v>
      </c>
      <c r="B174" s="74" t="s">
        <v>100</v>
      </c>
      <c r="C174" s="14" t="s">
        <v>43</v>
      </c>
      <c r="D174" s="16">
        <v>1.8</v>
      </c>
      <c r="E174" s="16">
        <v>4.8</v>
      </c>
      <c r="F174" s="16">
        <v>8.1</v>
      </c>
      <c r="G174" s="16">
        <v>77.900000000000006</v>
      </c>
    </row>
    <row r="175" spans="1:9" s="20" customFormat="1" ht="30" customHeight="1" x14ac:dyDescent="0.2">
      <c r="A175" s="55" t="s">
        <v>101</v>
      </c>
      <c r="B175" s="74" t="s">
        <v>102</v>
      </c>
      <c r="C175" s="29" t="s">
        <v>34</v>
      </c>
      <c r="D175" s="30">
        <v>20.2</v>
      </c>
      <c r="E175" s="31">
        <v>19.600000000000001</v>
      </c>
      <c r="F175" s="31">
        <v>12.8</v>
      </c>
      <c r="G175" s="31">
        <v>313.60000000000002</v>
      </c>
    </row>
    <row r="176" spans="1:9" s="20" customFormat="1" ht="24.95" customHeight="1" x14ac:dyDescent="0.2">
      <c r="A176" s="55">
        <v>323</v>
      </c>
      <c r="B176" s="74" t="s">
        <v>96</v>
      </c>
      <c r="C176" s="14">
        <v>150</v>
      </c>
      <c r="D176" s="30">
        <v>3.6</v>
      </c>
      <c r="E176" s="31">
        <v>4.8</v>
      </c>
      <c r="F176" s="31">
        <v>26.7</v>
      </c>
      <c r="G176" s="31">
        <v>183.8</v>
      </c>
    </row>
    <row r="177" spans="1:7" s="20" customFormat="1" ht="24.95" customHeight="1" x14ac:dyDescent="0.2">
      <c r="A177" s="55">
        <v>402</v>
      </c>
      <c r="B177" s="15" t="s">
        <v>103</v>
      </c>
      <c r="C177" s="14">
        <v>200</v>
      </c>
      <c r="D177" s="30">
        <v>0.6</v>
      </c>
      <c r="E177" s="16">
        <v>0.1</v>
      </c>
      <c r="F177" s="31">
        <v>31.7</v>
      </c>
      <c r="G177" s="31">
        <v>131</v>
      </c>
    </row>
    <row r="178" spans="1:7" s="20" customFormat="1" ht="31.5" customHeight="1" x14ac:dyDescent="0.2">
      <c r="A178" s="53" t="s">
        <v>22</v>
      </c>
      <c r="B178" s="37" t="s">
        <v>48</v>
      </c>
      <c r="C178" s="38">
        <v>40</v>
      </c>
      <c r="D178" s="39">
        <v>2.6</v>
      </c>
      <c r="E178" s="40">
        <v>0.5</v>
      </c>
      <c r="F178" s="40">
        <v>15.8</v>
      </c>
      <c r="G178" s="40">
        <v>78.239999999999995</v>
      </c>
    </row>
    <row r="179" spans="1:7" s="11" customFormat="1" ht="24.95" customHeight="1" x14ac:dyDescent="0.2">
      <c r="A179" s="221" t="s">
        <v>25</v>
      </c>
      <c r="B179" s="182"/>
      <c r="C179" s="182"/>
      <c r="D179" s="106">
        <f>SUM(D174:D178)</f>
        <v>28.800000000000004</v>
      </c>
      <c r="E179" s="106">
        <f t="shared" ref="E179:G179" si="25">SUM(E174:E178)</f>
        <v>29.800000000000004</v>
      </c>
      <c r="F179" s="106">
        <f t="shared" si="25"/>
        <v>95.1</v>
      </c>
      <c r="G179" s="107">
        <f t="shared" si="25"/>
        <v>784.54</v>
      </c>
    </row>
    <row r="180" spans="1:7" s="11" customFormat="1" ht="24.95" customHeight="1" x14ac:dyDescent="0.2">
      <c r="A180" s="222" t="s">
        <v>26</v>
      </c>
      <c r="B180" s="183"/>
      <c r="C180" s="183"/>
      <c r="D180" s="183"/>
      <c r="E180" s="183"/>
      <c r="F180" s="183"/>
      <c r="G180" s="223"/>
    </row>
    <row r="181" spans="1:7" s="20" customFormat="1" ht="24.95" customHeight="1" x14ac:dyDescent="0.2">
      <c r="A181" s="55">
        <v>431</v>
      </c>
      <c r="B181" s="74" t="s">
        <v>68</v>
      </c>
      <c r="C181" s="14" t="s">
        <v>43</v>
      </c>
      <c r="D181" s="30">
        <v>0.3</v>
      </c>
      <c r="E181" s="31">
        <v>0</v>
      </c>
      <c r="F181" s="31">
        <v>15.2</v>
      </c>
      <c r="G181" s="17">
        <v>62</v>
      </c>
    </row>
    <row r="182" spans="1:7" s="11" customFormat="1" ht="32.25" customHeight="1" x14ac:dyDescent="0.2">
      <c r="A182" s="139" t="s">
        <v>22</v>
      </c>
      <c r="B182" s="47" t="s">
        <v>95</v>
      </c>
      <c r="C182" s="29">
        <v>40</v>
      </c>
      <c r="D182" s="30">
        <v>1.1000000000000001</v>
      </c>
      <c r="E182" s="17">
        <v>2.16</v>
      </c>
      <c r="F182" s="31">
        <v>18.399999999999999</v>
      </c>
      <c r="G182" s="31">
        <v>137.6</v>
      </c>
    </row>
    <row r="183" spans="1:7" s="11" customFormat="1" ht="24.95" customHeight="1" x14ac:dyDescent="0.2">
      <c r="A183" s="221" t="s">
        <v>27</v>
      </c>
      <c r="B183" s="182"/>
      <c r="C183" s="182"/>
      <c r="D183" s="106">
        <f>SUM(D181:D182)</f>
        <v>1.4000000000000001</v>
      </c>
      <c r="E183" s="106">
        <f t="shared" ref="E183:G183" si="26">SUM(E181:E182)</f>
        <v>2.16</v>
      </c>
      <c r="F183" s="106">
        <f t="shared" si="26"/>
        <v>33.599999999999994</v>
      </c>
      <c r="G183" s="106">
        <f t="shared" si="26"/>
        <v>199.6</v>
      </c>
    </row>
    <row r="184" spans="1:7" s="11" customFormat="1" ht="24.95" customHeight="1" x14ac:dyDescent="0.2">
      <c r="A184" s="222" t="s">
        <v>28</v>
      </c>
      <c r="B184" s="183"/>
      <c r="C184" s="183"/>
      <c r="D184" s="183"/>
      <c r="E184" s="183"/>
      <c r="F184" s="183"/>
      <c r="G184" s="223"/>
    </row>
    <row r="185" spans="1:7" s="11" customFormat="1" ht="24.95" customHeight="1" x14ac:dyDescent="0.2">
      <c r="A185" s="139" t="s">
        <v>22</v>
      </c>
      <c r="B185" s="47" t="s">
        <v>104</v>
      </c>
      <c r="C185" s="46" t="s">
        <v>41</v>
      </c>
      <c r="D185" s="7">
        <v>13.6</v>
      </c>
      <c r="E185" s="6">
        <v>34.4</v>
      </c>
      <c r="F185" s="6">
        <v>8.1</v>
      </c>
      <c r="G185" s="152">
        <v>396.18</v>
      </c>
    </row>
    <row r="186" spans="1:7" s="20" customFormat="1" ht="24.95" customHeight="1" x14ac:dyDescent="0.2">
      <c r="A186" s="55">
        <v>331</v>
      </c>
      <c r="B186" s="15" t="s">
        <v>45</v>
      </c>
      <c r="C186" s="14" t="s">
        <v>46</v>
      </c>
      <c r="D186" s="30">
        <v>5.6</v>
      </c>
      <c r="E186" s="31">
        <v>4.8</v>
      </c>
      <c r="F186" s="31">
        <v>48.9</v>
      </c>
      <c r="G186" s="31">
        <v>209.61</v>
      </c>
    </row>
    <row r="187" spans="1:7" s="11" customFormat="1" ht="24.95" customHeight="1" x14ac:dyDescent="0.2">
      <c r="A187" s="138">
        <v>442</v>
      </c>
      <c r="B187" s="47" t="s">
        <v>105</v>
      </c>
      <c r="C187" s="46">
        <v>200</v>
      </c>
      <c r="D187" s="24">
        <v>0.2</v>
      </c>
      <c r="E187" s="34">
        <v>0.2</v>
      </c>
      <c r="F187" s="25">
        <v>20.9</v>
      </c>
      <c r="G187" s="26">
        <v>111.1</v>
      </c>
    </row>
    <row r="188" spans="1:7" s="11" customFormat="1" ht="24.95" customHeight="1" x14ac:dyDescent="0.2">
      <c r="A188" s="139" t="s">
        <v>22</v>
      </c>
      <c r="B188" s="47" t="s">
        <v>63</v>
      </c>
      <c r="C188" s="46">
        <v>100</v>
      </c>
      <c r="D188" s="49">
        <v>0.4</v>
      </c>
      <c r="E188" s="16">
        <v>0.4</v>
      </c>
      <c r="F188" s="16">
        <v>9.8000000000000007</v>
      </c>
      <c r="G188" s="17">
        <v>47</v>
      </c>
    </row>
    <row r="189" spans="1:7" s="20" customFormat="1" ht="30.75" customHeight="1" x14ac:dyDescent="0.2">
      <c r="A189" s="53" t="s">
        <v>22</v>
      </c>
      <c r="B189" s="37" t="s">
        <v>48</v>
      </c>
      <c r="C189" s="38">
        <v>40</v>
      </c>
      <c r="D189" s="39">
        <v>2.6</v>
      </c>
      <c r="E189" s="40">
        <v>0.5</v>
      </c>
      <c r="F189" s="40">
        <v>15.8</v>
      </c>
      <c r="G189" s="40">
        <v>78.239999999999995</v>
      </c>
    </row>
    <row r="190" spans="1:7" s="11" customFormat="1" ht="24.95" customHeight="1" x14ac:dyDescent="0.2">
      <c r="A190" s="221" t="s">
        <v>29</v>
      </c>
      <c r="B190" s="182"/>
      <c r="C190" s="182"/>
      <c r="D190" s="107">
        <f>SUM(D185:D189)</f>
        <v>22.4</v>
      </c>
      <c r="E190" s="107">
        <f t="shared" ref="E190:G190" si="27">SUM(E185:E189)</f>
        <v>40.299999999999997</v>
      </c>
      <c r="F190" s="107">
        <f t="shared" si="27"/>
        <v>103.5</v>
      </c>
      <c r="G190" s="107">
        <f t="shared" si="27"/>
        <v>842.13</v>
      </c>
    </row>
    <row r="191" spans="1:7" s="11" customFormat="1" ht="24.95" customHeight="1" x14ac:dyDescent="0.2">
      <c r="A191" s="222" t="s">
        <v>30</v>
      </c>
      <c r="B191" s="183"/>
      <c r="C191" s="183"/>
      <c r="D191" s="183"/>
      <c r="E191" s="183"/>
      <c r="F191" s="183"/>
      <c r="G191" s="223"/>
    </row>
    <row r="192" spans="1:7" s="11" customFormat="1" ht="24.95" customHeight="1" x14ac:dyDescent="0.2">
      <c r="A192" s="138">
        <v>435</v>
      </c>
      <c r="B192" s="47" t="s">
        <v>65</v>
      </c>
      <c r="C192" s="46">
        <v>200</v>
      </c>
      <c r="D192" s="30">
        <v>6.1</v>
      </c>
      <c r="E192" s="31">
        <v>5.3</v>
      </c>
      <c r="F192" s="31">
        <v>10.1</v>
      </c>
      <c r="G192" s="31">
        <v>113</v>
      </c>
    </row>
    <row r="193" spans="1:9" s="11" customFormat="1" ht="24.95" customHeight="1" x14ac:dyDescent="0.2">
      <c r="A193" s="138">
        <v>467</v>
      </c>
      <c r="B193" s="47" t="s">
        <v>79</v>
      </c>
      <c r="C193" s="46">
        <v>60</v>
      </c>
      <c r="D193" s="109">
        <v>4.0999999999999996</v>
      </c>
      <c r="E193" s="110">
        <v>7.4</v>
      </c>
      <c r="F193" s="110">
        <v>37.4</v>
      </c>
      <c r="G193" s="149">
        <v>239.77</v>
      </c>
    </row>
    <row r="194" spans="1:9" s="11" customFormat="1" ht="24.95" customHeight="1" x14ac:dyDescent="0.2">
      <c r="A194" s="221" t="s">
        <v>31</v>
      </c>
      <c r="B194" s="182"/>
      <c r="C194" s="182"/>
      <c r="D194" s="107">
        <f>SUM(D192:D193)</f>
        <v>10.199999999999999</v>
      </c>
      <c r="E194" s="107">
        <f t="shared" ref="E194:G194" si="28">SUM(E192:E193)</f>
        <v>12.7</v>
      </c>
      <c r="F194" s="107">
        <f t="shared" si="28"/>
        <v>47.5</v>
      </c>
      <c r="G194" s="107">
        <f t="shared" si="28"/>
        <v>352.77</v>
      </c>
    </row>
    <row r="195" spans="1:9" s="11" customFormat="1" ht="24.95" customHeight="1" x14ac:dyDescent="0.2">
      <c r="A195" s="221" t="s">
        <v>32</v>
      </c>
      <c r="B195" s="182"/>
      <c r="C195" s="182"/>
      <c r="D195" s="107">
        <f>D194+D190+D183+D179+D172</f>
        <v>71.5</v>
      </c>
      <c r="E195" s="107">
        <f t="shared" ref="E195:G195" si="29">E194+E190+E183+E179+E172</f>
        <v>92.56</v>
      </c>
      <c r="F195" s="107">
        <f t="shared" si="29"/>
        <v>346.79999999999995</v>
      </c>
      <c r="G195" s="107">
        <f t="shared" si="29"/>
        <v>2532.4899999999998</v>
      </c>
    </row>
    <row r="196" spans="1:9" s="159" customFormat="1" ht="54.75" customHeight="1" x14ac:dyDescent="0.25">
      <c r="A196" s="206" t="s">
        <v>159</v>
      </c>
      <c r="B196" s="206"/>
      <c r="C196" s="206"/>
      <c r="D196" s="206"/>
      <c r="E196" s="206"/>
    </row>
    <row r="197" spans="1:9" s="156" customFormat="1" ht="27.95" customHeight="1" x14ac:dyDescent="0.25">
      <c r="A197" s="207" t="s">
        <v>71</v>
      </c>
      <c r="B197" s="207"/>
      <c r="C197" s="207" t="s">
        <v>72</v>
      </c>
      <c r="D197" s="207"/>
      <c r="E197" s="207"/>
      <c r="F197" s="207"/>
      <c r="G197" s="207"/>
    </row>
    <row r="198" spans="1:9" s="156" customFormat="1" ht="25.5" customHeight="1" x14ac:dyDescent="0.25">
      <c r="A198" s="203" t="s">
        <v>156</v>
      </c>
      <c r="B198" s="203"/>
      <c r="C198" s="204" t="s">
        <v>74</v>
      </c>
      <c r="D198" s="204"/>
      <c r="E198" s="204"/>
      <c r="F198" s="204"/>
      <c r="G198" s="204"/>
    </row>
    <row r="199" spans="1:9" s="156" customFormat="1" ht="29.1" customHeight="1" x14ac:dyDescent="0.25">
      <c r="A199" s="203" t="s">
        <v>157</v>
      </c>
      <c r="B199" s="203"/>
      <c r="C199" s="204" t="s">
        <v>76</v>
      </c>
      <c r="D199" s="204"/>
      <c r="E199" s="204"/>
      <c r="F199" s="204"/>
      <c r="G199" s="204"/>
    </row>
    <row r="200" spans="1:9" s="156" customFormat="1" ht="24" customHeight="1" x14ac:dyDescent="0.25">
      <c r="A200" s="205" t="s">
        <v>158</v>
      </c>
      <c r="B200" s="205"/>
      <c r="C200" s="204" t="s">
        <v>158</v>
      </c>
      <c r="D200" s="204"/>
      <c r="E200" s="204"/>
      <c r="F200" s="204"/>
      <c r="G200" s="204"/>
    </row>
    <row r="201" spans="1:9" s="20" customFormat="1" ht="59.25" customHeight="1" x14ac:dyDescent="0.2">
      <c r="A201" s="215" t="s">
        <v>77</v>
      </c>
      <c r="B201" s="216"/>
      <c r="C201" s="216"/>
      <c r="D201" s="216"/>
      <c r="E201" s="216"/>
      <c r="F201" s="216"/>
      <c r="G201" s="217"/>
      <c r="H201" s="117"/>
      <c r="I201" s="117"/>
    </row>
    <row r="202" spans="1:9" ht="24.95" customHeight="1" x14ac:dyDescent="0.2">
      <c r="A202" s="141"/>
      <c r="B202" s="142"/>
      <c r="C202" s="143"/>
      <c r="D202" s="218" t="s">
        <v>0</v>
      </c>
      <c r="E202" s="218"/>
      <c r="F202" s="219" t="s">
        <v>40</v>
      </c>
      <c r="G202" s="220"/>
    </row>
    <row r="203" spans="1:9" ht="24.95" customHeight="1" x14ac:dyDescent="0.2">
      <c r="A203" s="144"/>
      <c r="B203" s="143"/>
      <c r="C203" s="143"/>
      <c r="D203" s="218" t="s">
        <v>2</v>
      </c>
      <c r="E203" s="218"/>
      <c r="F203" s="150">
        <v>1</v>
      </c>
      <c r="G203" s="151"/>
    </row>
    <row r="204" spans="1:9" s="11" customFormat="1" ht="24.95" customHeight="1" x14ac:dyDescent="0.2">
      <c r="A204" s="211" t="s">
        <v>4</v>
      </c>
      <c r="B204" s="179" t="s">
        <v>5</v>
      </c>
      <c r="C204" s="179" t="s">
        <v>6</v>
      </c>
      <c r="D204" s="181" t="s">
        <v>7</v>
      </c>
      <c r="E204" s="181"/>
      <c r="F204" s="181"/>
      <c r="G204" s="213" t="s">
        <v>8</v>
      </c>
    </row>
    <row r="205" spans="1:9" s="75" customFormat="1" ht="24.95" customHeight="1" x14ac:dyDescent="0.2">
      <c r="A205" s="212"/>
      <c r="B205" s="180"/>
      <c r="C205" s="180"/>
      <c r="D205" s="76" t="s">
        <v>11</v>
      </c>
      <c r="E205" s="76" t="s">
        <v>12</v>
      </c>
      <c r="F205" s="76" t="s">
        <v>13</v>
      </c>
      <c r="G205" s="214"/>
    </row>
    <row r="206" spans="1:9" s="89" customFormat="1" ht="24.95" customHeight="1" x14ac:dyDescent="0.2">
      <c r="A206" s="147">
        <v>1</v>
      </c>
      <c r="B206" s="87">
        <v>2</v>
      </c>
      <c r="C206" s="56">
        <v>3</v>
      </c>
      <c r="D206" s="56">
        <v>4</v>
      </c>
      <c r="E206" s="56">
        <v>5</v>
      </c>
      <c r="F206" s="56">
        <v>6</v>
      </c>
      <c r="G206" s="148">
        <v>7</v>
      </c>
    </row>
    <row r="207" spans="1:9" s="11" customFormat="1" ht="24.95" customHeight="1" x14ac:dyDescent="0.2">
      <c r="A207" s="209" t="s">
        <v>21</v>
      </c>
      <c r="B207" s="176"/>
      <c r="C207" s="176"/>
      <c r="D207" s="176"/>
      <c r="E207" s="176"/>
      <c r="F207" s="176"/>
      <c r="G207" s="210"/>
    </row>
    <row r="208" spans="1:9" s="11" customFormat="1" ht="31.5" customHeight="1" x14ac:dyDescent="0.2">
      <c r="A208" s="138">
        <v>112</v>
      </c>
      <c r="B208" s="47" t="s">
        <v>106</v>
      </c>
      <c r="C208" s="46" t="s">
        <v>43</v>
      </c>
      <c r="D208" s="30">
        <v>4.8</v>
      </c>
      <c r="E208" s="31">
        <v>7.3</v>
      </c>
      <c r="F208" s="31">
        <v>21.7</v>
      </c>
      <c r="G208" s="17">
        <v>178.4</v>
      </c>
    </row>
    <row r="209" spans="1:7" s="98" customFormat="1" ht="24.95" customHeight="1" x14ac:dyDescent="0.2">
      <c r="A209" s="54">
        <v>432</v>
      </c>
      <c r="B209" s="71" t="s">
        <v>58</v>
      </c>
      <c r="C209" s="21">
        <v>200</v>
      </c>
      <c r="D209" s="73">
        <v>1.5</v>
      </c>
      <c r="E209" s="27">
        <v>1.3</v>
      </c>
      <c r="F209" s="27">
        <v>22.3</v>
      </c>
      <c r="G209" s="35">
        <v>107</v>
      </c>
    </row>
    <row r="210" spans="1:7" s="11" customFormat="1" ht="24.95" customHeight="1" x14ac:dyDescent="0.2">
      <c r="A210" s="139" t="s">
        <v>22</v>
      </c>
      <c r="B210" s="47" t="s">
        <v>55</v>
      </c>
      <c r="C210" s="46">
        <v>40</v>
      </c>
      <c r="D210" s="24">
        <v>3</v>
      </c>
      <c r="E210" s="25">
        <v>1.2</v>
      </c>
      <c r="F210" s="25">
        <v>25.1</v>
      </c>
      <c r="G210" s="25">
        <v>104.8</v>
      </c>
    </row>
    <row r="211" spans="1:7" s="11" customFormat="1" ht="24.95" customHeight="1" x14ac:dyDescent="0.2">
      <c r="A211" s="208" t="s">
        <v>23</v>
      </c>
      <c r="B211" s="165"/>
      <c r="C211" s="165"/>
      <c r="D211" s="106">
        <f>SUM(D208:D210)</f>
        <v>9.3000000000000007</v>
      </c>
      <c r="E211" s="106">
        <f t="shared" ref="E211:G211" si="30">SUM(E208:E210)</f>
        <v>9.7999999999999989</v>
      </c>
      <c r="F211" s="106">
        <f t="shared" si="30"/>
        <v>69.099999999999994</v>
      </c>
      <c r="G211" s="106">
        <f t="shared" si="30"/>
        <v>390.2</v>
      </c>
    </row>
    <row r="212" spans="1:7" s="11" customFormat="1" ht="24.95" customHeight="1" x14ac:dyDescent="0.2">
      <c r="A212" s="209" t="s">
        <v>24</v>
      </c>
      <c r="B212" s="176"/>
      <c r="C212" s="176"/>
      <c r="D212" s="176"/>
      <c r="E212" s="176"/>
      <c r="F212" s="176"/>
      <c r="G212" s="210"/>
    </row>
    <row r="213" spans="1:7" s="28" customFormat="1" ht="33" customHeight="1" x14ac:dyDescent="0.2">
      <c r="A213" s="86">
        <v>88</v>
      </c>
      <c r="B213" s="99" t="s">
        <v>107</v>
      </c>
      <c r="C213" s="72" t="s">
        <v>43</v>
      </c>
      <c r="D213" s="35">
        <v>3.2</v>
      </c>
      <c r="E213" s="35">
        <v>3.1</v>
      </c>
      <c r="F213" s="35">
        <v>11.4</v>
      </c>
      <c r="G213" s="35">
        <v>94</v>
      </c>
    </row>
    <row r="214" spans="1:7" s="28" customFormat="1" ht="24.95" customHeight="1" x14ac:dyDescent="0.2">
      <c r="A214" s="54" t="s">
        <v>22</v>
      </c>
      <c r="B214" s="71" t="s">
        <v>108</v>
      </c>
      <c r="C214" s="21">
        <v>100</v>
      </c>
      <c r="D214" s="96">
        <v>18.600000000000001</v>
      </c>
      <c r="E214" s="36">
        <v>16.3</v>
      </c>
      <c r="F214" s="36">
        <v>10.8</v>
      </c>
      <c r="G214" s="36">
        <v>313.8</v>
      </c>
    </row>
    <row r="215" spans="1:7" s="20" customFormat="1" ht="24.95" customHeight="1" x14ac:dyDescent="0.2">
      <c r="A215" s="55">
        <v>335</v>
      </c>
      <c r="B215" s="15" t="s">
        <v>109</v>
      </c>
      <c r="C215" s="14" t="s">
        <v>46</v>
      </c>
      <c r="D215" s="30">
        <v>3.4</v>
      </c>
      <c r="E215" s="31">
        <v>8.3000000000000007</v>
      </c>
      <c r="F215" s="31">
        <v>35.4</v>
      </c>
      <c r="G215" s="17">
        <v>150.55000000000001</v>
      </c>
    </row>
    <row r="216" spans="1:7" s="20" customFormat="1" ht="24.95" customHeight="1" x14ac:dyDescent="0.2">
      <c r="A216" s="55">
        <v>431</v>
      </c>
      <c r="B216" s="74" t="s">
        <v>68</v>
      </c>
      <c r="C216" s="14" t="s">
        <v>43</v>
      </c>
      <c r="D216" s="30">
        <v>0.3</v>
      </c>
      <c r="E216" s="31">
        <v>0</v>
      </c>
      <c r="F216" s="31">
        <v>15.2</v>
      </c>
      <c r="G216" s="17">
        <v>62</v>
      </c>
    </row>
    <row r="217" spans="1:7" s="20" customFormat="1" ht="32.25" customHeight="1" x14ac:dyDescent="0.2">
      <c r="A217" s="53" t="s">
        <v>22</v>
      </c>
      <c r="B217" s="37" t="s">
        <v>48</v>
      </c>
      <c r="C217" s="38">
        <v>40</v>
      </c>
      <c r="D217" s="39">
        <v>2.6</v>
      </c>
      <c r="E217" s="40">
        <v>0.5</v>
      </c>
      <c r="F217" s="40">
        <v>15.8</v>
      </c>
      <c r="G217" s="41">
        <v>78.239999999999995</v>
      </c>
    </row>
    <row r="218" spans="1:7" s="11" customFormat="1" ht="24.95" customHeight="1" x14ac:dyDescent="0.2">
      <c r="A218" s="208" t="s">
        <v>25</v>
      </c>
      <c r="B218" s="165"/>
      <c r="C218" s="165"/>
      <c r="D218" s="106">
        <f>SUM(D213:D217)</f>
        <v>28.1</v>
      </c>
      <c r="E218" s="106">
        <f t="shared" ref="E218:G218" si="31">SUM(E213:E217)</f>
        <v>28.200000000000003</v>
      </c>
      <c r="F218" s="106">
        <f t="shared" si="31"/>
        <v>88.6</v>
      </c>
      <c r="G218" s="106">
        <f t="shared" si="31"/>
        <v>698.59</v>
      </c>
    </row>
    <row r="219" spans="1:7" s="11" customFormat="1" ht="24.95" customHeight="1" x14ac:dyDescent="0.2">
      <c r="A219" s="209" t="s">
        <v>26</v>
      </c>
      <c r="B219" s="176"/>
      <c r="C219" s="176"/>
      <c r="D219" s="176"/>
      <c r="E219" s="176"/>
      <c r="F219" s="176"/>
      <c r="G219" s="210"/>
    </row>
    <row r="220" spans="1:7" s="11" customFormat="1" ht="24.95" customHeight="1" x14ac:dyDescent="0.2">
      <c r="A220" s="138">
        <v>438</v>
      </c>
      <c r="B220" s="47" t="s">
        <v>110</v>
      </c>
      <c r="C220" s="46">
        <v>200</v>
      </c>
      <c r="D220" s="24">
        <v>0.2</v>
      </c>
      <c r="E220" s="34">
        <v>0.2</v>
      </c>
      <c r="F220" s="25">
        <v>27.9</v>
      </c>
      <c r="G220" s="25">
        <v>111.1</v>
      </c>
    </row>
    <row r="221" spans="1:7" s="11" customFormat="1" ht="34.5" customHeight="1" x14ac:dyDescent="0.2">
      <c r="A221" s="139" t="s">
        <v>22</v>
      </c>
      <c r="B221" s="47" t="s">
        <v>95</v>
      </c>
      <c r="C221" s="46">
        <v>30</v>
      </c>
      <c r="D221" s="30">
        <v>1.1299999999999999</v>
      </c>
      <c r="E221" s="31">
        <v>1.47</v>
      </c>
      <c r="F221" s="31">
        <v>11.16</v>
      </c>
      <c r="G221" s="31">
        <v>62.5</v>
      </c>
    </row>
    <row r="222" spans="1:7" s="11" customFormat="1" ht="24.95" customHeight="1" x14ac:dyDescent="0.2">
      <c r="A222" s="208" t="s">
        <v>27</v>
      </c>
      <c r="B222" s="165"/>
      <c r="C222" s="165"/>
      <c r="D222" s="106">
        <f>SUM(D220:D221)</f>
        <v>1.3299999999999998</v>
      </c>
      <c r="E222" s="106">
        <f t="shared" ref="E222:G222" si="32">SUM(E220:E221)</f>
        <v>1.67</v>
      </c>
      <c r="F222" s="106">
        <f t="shared" si="32"/>
        <v>39.06</v>
      </c>
      <c r="G222" s="106">
        <f t="shared" si="32"/>
        <v>173.6</v>
      </c>
    </row>
    <row r="223" spans="1:7" s="11" customFormat="1" ht="24.95" customHeight="1" x14ac:dyDescent="0.2">
      <c r="A223" s="209" t="s">
        <v>28</v>
      </c>
      <c r="B223" s="176"/>
      <c r="C223" s="176"/>
      <c r="D223" s="176"/>
      <c r="E223" s="176"/>
      <c r="F223" s="176"/>
      <c r="G223" s="210"/>
    </row>
    <row r="224" spans="1:7" s="11" customFormat="1" ht="31.5" customHeight="1" x14ac:dyDescent="0.2">
      <c r="A224" s="138" t="s">
        <v>101</v>
      </c>
      <c r="B224" s="47" t="s">
        <v>111</v>
      </c>
      <c r="C224" s="46" t="s">
        <v>34</v>
      </c>
      <c r="D224" s="30">
        <v>14.8</v>
      </c>
      <c r="E224" s="31">
        <v>14.6</v>
      </c>
      <c r="F224" s="31">
        <v>20.2</v>
      </c>
      <c r="G224" s="31">
        <v>393.6</v>
      </c>
    </row>
    <row r="225" spans="1:9" s="11" customFormat="1" ht="24.95" customHeight="1" x14ac:dyDescent="0.2">
      <c r="A225" s="138">
        <v>325</v>
      </c>
      <c r="B225" s="47" t="s">
        <v>83</v>
      </c>
      <c r="C225" s="29" t="s">
        <v>46</v>
      </c>
      <c r="D225" s="30">
        <v>4.5999999999999996</v>
      </c>
      <c r="E225" s="31">
        <v>7.3</v>
      </c>
      <c r="F225" s="31">
        <v>48.2</v>
      </c>
      <c r="G225" s="31">
        <v>256.3</v>
      </c>
    </row>
    <row r="226" spans="1:9" s="11" customFormat="1" ht="24.95" customHeight="1" x14ac:dyDescent="0.2">
      <c r="A226" s="138" t="s">
        <v>94</v>
      </c>
      <c r="B226" s="47" t="s">
        <v>93</v>
      </c>
      <c r="C226" s="46">
        <v>200</v>
      </c>
      <c r="D226" s="30">
        <v>1.5</v>
      </c>
      <c r="E226" s="31">
        <v>1.7</v>
      </c>
      <c r="F226" s="31">
        <v>17.399999999999999</v>
      </c>
      <c r="G226" s="31">
        <v>91.2</v>
      </c>
    </row>
    <row r="227" spans="1:9" s="20" customFormat="1" ht="31.5" customHeight="1" x14ac:dyDescent="0.2">
      <c r="A227" s="53" t="s">
        <v>22</v>
      </c>
      <c r="B227" s="37" t="s">
        <v>48</v>
      </c>
      <c r="C227" s="38">
        <v>40</v>
      </c>
      <c r="D227" s="39">
        <v>2.6</v>
      </c>
      <c r="E227" s="40">
        <v>0.5</v>
      </c>
      <c r="F227" s="40">
        <v>15.8</v>
      </c>
      <c r="G227" s="40">
        <v>78.239999999999995</v>
      </c>
    </row>
    <row r="228" spans="1:9" s="11" customFormat="1" ht="24.95" customHeight="1" x14ac:dyDescent="0.2">
      <c r="A228" s="139" t="s">
        <v>22</v>
      </c>
      <c r="B228" s="47" t="s">
        <v>38</v>
      </c>
      <c r="C228" s="46">
        <v>100</v>
      </c>
      <c r="D228" s="109">
        <v>0.9</v>
      </c>
      <c r="E228" s="110">
        <v>0.2</v>
      </c>
      <c r="F228" s="110">
        <v>11.8</v>
      </c>
      <c r="G228" s="153">
        <v>47</v>
      </c>
    </row>
    <row r="229" spans="1:9" s="11" customFormat="1" ht="24.95" customHeight="1" x14ac:dyDescent="0.2">
      <c r="A229" s="208" t="s">
        <v>29</v>
      </c>
      <c r="B229" s="165"/>
      <c r="C229" s="165"/>
      <c r="D229" s="107">
        <f>SUM(D224:D228)</f>
        <v>24.4</v>
      </c>
      <c r="E229" s="107">
        <f t="shared" ref="E229:G229" si="33">SUM(E224:E228)</f>
        <v>24.299999999999997</v>
      </c>
      <c r="F229" s="107">
        <f t="shared" si="33"/>
        <v>113.4</v>
      </c>
      <c r="G229" s="107">
        <f t="shared" si="33"/>
        <v>866.34000000000015</v>
      </c>
    </row>
    <row r="230" spans="1:9" s="11" customFormat="1" ht="24.95" customHeight="1" x14ac:dyDescent="0.2">
      <c r="A230" s="209" t="s">
        <v>30</v>
      </c>
      <c r="B230" s="176"/>
      <c r="C230" s="176"/>
      <c r="D230" s="176"/>
      <c r="E230" s="176"/>
      <c r="F230" s="176"/>
      <c r="G230" s="210"/>
    </row>
    <row r="231" spans="1:9" s="11" customFormat="1" ht="24.95" customHeight="1" x14ac:dyDescent="0.2">
      <c r="A231" s="53">
        <v>434</v>
      </c>
      <c r="B231" s="64" t="s">
        <v>86</v>
      </c>
      <c r="C231" s="14">
        <v>200</v>
      </c>
      <c r="D231" s="19">
        <v>6</v>
      </c>
      <c r="E231" s="19">
        <v>8</v>
      </c>
      <c r="F231" s="19">
        <v>7</v>
      </c>
      <c r="G231" s="19">
        <v>124</v>
      </c>
    </row>
    <row r="232" spans="1:9" s="11" customFormat="1" ht="30.75" customHeight="1" x14ac:dyDescent="0.2">
      <c r="A232" s="139" t="s">
        <v>22</v>
      </c>
      <c r="B232" s="47" t="s">
        <v>95</v>
      </c>
      <c r="C232" s="29">
        <v>40</v>
      </c>
      <c r="D232" s="30">
        <v>1.1000000000000001</v>
      </c>
      <c r="E232" s="17">
        <v>2.16</v>
      </c>
      <c r="F232" s="31">
        <v>18.399999999999999</v>
      </c>
      <c r="G232" s="31">
        <v>137.6</v>
      </c>
    </row>
    <row r="233" spans="1:9" s="11" customFormat="1" ht="24.95" customHeight="1" x14ac:dyDescent="0.2">
      <c r="A233" s="208" t="s">
        <v>31</v>
      </c>
      <c r="B233" s="165"/>
      <c r="C233" s="165"/>
      <c r="D233" s="107">
        <f>SUM(D231:D232)</f>
        <v>7.1</v>
      </c>
      <c r="E233" s="107">
        <f t="shared" ref="E233:G233" si="34">SUM(E231:E232)</f>
        <v>10.16</v>
      </c>
      <c r="F233" s="107">
        <f t="shared" si="34"/>
        <v>25.4</v>
      </c>
      <c r="G233" s="107">
        <f t="shared" si="34"/>
        <v>261.60000000000002</v>
      </c>
    </row>
    <row r="234" spans="1:9" s="11" customFormat="1" ht="24.95" customHeight="1" x14ac:dyDescent="0.2">
      <c r="A234" s="208" t="s">
        <v>32</v>
      </c>
      <c r="B234" s="165"/>
      <c r="C234" s="165"/>
      <c r="D234" s="107">
        <f>D233+D229+D222+D218+D211</f>
        <v>70.23</v>
      </c>
      <c r="E234" s="107">
        <f t="shared" ref="E234:G234" si="35">E233+E229+E222+E218+E211</f>
        <v>74.13</v>
      </c>
      <c r="F234" s="107">
        <f t="shared" si="35"/>
        <v>335.56000000000006</v>
      </c>
      <c r="G234" s="107">
        <f t="shared" si="35"/>
        <v>2390.33</v>
      </c>
    </row>
    <row r="235" spans="1:9" s="159" customFormat="1" ht="54.75" customHeight="1" x14ac:dyDescent="0.25">
      <c r="A235" s="206" t="s">
        <v>159</v>
      </c>
      <c r="B235" s="206"/>
      <c r="C235" s="206"/>
      <c r="D235" s="206"/>
      <c r="E235" s="206"/>
    </row>
    <row r="236" spans="1:9" s="156" customFormat="1" ht="27.95" customHeight="1" x14ac:dyDescent="0.25">
      <c r="A236" s="207" t="s">
        <v>71</v>
      </c>
      <c r="B236" s="207"/>
      <c r="C236" s="207" t="s">
        <v>72</v>
      </c>
      <c r="D236" s="207"/>
      <c r="E236" s="207"/>
      <c r="F236" s="207"/>
      <c r="G236" s="207"/>
    </row>
    <row r="237" spans="1:9" s="156" customFormat="1" ht="25.5" customHeight="1" x14ac:dyDescent="0.25">
      <c r="A237" s="203" t="s">
        <v>156</v>
      </c>
      <c r="B237" s="203"/>
      <c r="C237" s="204" t="s">
        <v>74</v>
      </c>
      <c r="D237" s="204"/>
      <c r="E237" s="204"/>
      <c r="F237" s="204"/>
      <c r="G237" s="204"/>
    </row>
    <row r="238" spans="1:9" s="156" customFormat="1" ht="29.1" customHeight="1" x14ac:dyDescent="0.25">
      <c r="A238" s="203" t="s">
        <v>157</v>
      </c>
      <c r="B238" s="203"/>
      <c r="C238" s="204" t="s">
        <v>76</v>
      </c>
      <c r="D238" s="204"/>
      <c r="E238" s="204"/>
      <c r="F238" s="204"/>
      <c r="G238" s="204"/>
    </row>
    <row r="239" spans="1:9" s="156" customFormat="1" ht="24" customHeight="1" x14ac:dyDescent="0.25">
      <c r="A239" s="205" t="s">
        <v>158</v>
      </c>
      <c r="B239" s="205"/>
      <c r="C239" s="204" t="s">
        <v>158</v>
      </c>
      <c r="D239" s="204"/>
      <c r="E239" s="204"/>
      <c r="F239" s="204"/>
      <c r="G239" s="204"/>
    </row>
    <row r="240" spans="1:9" s="20" customFormat="1" ht="61.5" customHeight="1" x14ac:dyDescent="0.2">
      <c r="A240" s="215" t="s">
        <v>77</v>
      </c>
      <c r="B240" s="216"/>
      <c r="C240" s="216"/>
      <c r="D240" s="216"/>
      <c r="E240" s="216"/>
      <c r="F240" s="216"/>
      <c r="G240" s="217"/>
      <c r="H240" s="117"/>
      <c r="I240" s="117"/>
    </row>
    <row r="241" spans="1:7" ht="24.95" customHeight="1" x14ac:dyDescent="0.2">
      <c r="A241" s="141"/>
      <c r="B241" s="142"/>
      <c r="C241" s="143"/>
      <c r="D241" s="218" t="s">
        <v>0</v>
      </c>
      <c r="E241" s="218"/>
      <c r="F241" s="219" t="s">
        <v>1</v>
      </c>
      <c r="G241" s="220"/>
    </row>
    <row r="242" spans="1:7" ht="24.95" customHeight="1" x14ac:dyDescent="0.2">
      <c r="A242" s="144"/>
      <c r="B242" s="143"/>
      <c r="C242" s="143"/>
      <c r="D242" s="218" t="s">
        <v>2</v>
      </c>
      <c r="E242" s="218"/>
      <c r="F242" s="150">
        <v>2</v>
      </c>
      <c r="G242" s="151"/>
    </row>
    <row r="243" spans="1:7" s="11" customFormat="1" ht="24.95" customHeight="1" x14ac:dyDescent="0.2">
      <c r="A243" s="211" t="s">
        <v>4</v>
      </c>
      <c r="B243" s="179" t="s">
        <v>5</v>
      </c>
      <c r="C243" s="179" t="s">
        <v>6</v>
      </c>
      <c r="D243" s="181" t="s">
        <v>7</v>
      </c>
      <c r="E243" s="181"/>
      <c r="F243" s="181"/>
      <c r="G243" s="213" t="s">
        <v>8</v>
      </c>
    </row>
    <row r="244" spans="1:7" s="75" customFormat="1" ht="24.95" customHeight="1" x14ac:dyDescent="0.2">
      <c r="A244" s="212"/>
      <c r="B244" s="180"/>
      <c r="C244" s="180"/>
      <c r="D244" s="76" t="s">
        <v>11</v>
      </c>
      <c r="E244" s="76" t="s">
        <v>12</v>
      </c>
      <c r="F244" s="76" t="s">
        <v>13</v>
      </c>
      <c r="G244" s="214"/>
    </row>
    <row r="245" spans="1:7" s="89" customFormat="1" ht="24.95" customHeight="1" x14ac:dyDescent="0.2">
      <c r="A245" s="147">
        <v>1</v>
      </c>
      <c r="B245" s="87">
        <v>2</v>
      </c>
      <c r="C245" s="56">
        <v>3</v>
      </c>
      <c r="D245" s="56">
        <v>4</v>
      </c>
      <c r="E245" s="56">
        <v>5</v>
      </c>
      <c r="F245" s="56">
        <v>6</v>
      </c>
      <c r="G245" s="148">
        <v>7</v>
      </c>
    </row>
    <row r="246" spans="1:7" s="11" customFormat="1" ht="24.95" customHeight="1" x14ac:dyDescent="0.2">
      <c r="A246" s="209" t="s">
        <v>21</v>
      </c>
      <c r="B246" s="176"/>
      <c r="C246" s="176"/>
      <c r="D246" s="176"/>
      <c r="E246" s="176"/>
      <c r="F246" s="176"/>
      <c r="G246" s="210"/>
    </row>
    <row r="247" spans="1:7" s="11" customFormat="1" ht="33.75" customHeight="1" x14ac:dyDescent="0.2">
      <c r="A247" s="138">
        <v>184</v>
      </c>
      <c r="B247" s="47" t="s">
        <v>112</v>
      </c>
      <c r="C247" s="16" t="s">
        <v>46</v>
      </c>
      <c r="D247" s="30">
        <v>5.6</v>
      </c>
      <c r="E247" s="31">
        <v>4.7</v>
      </c>
      <c r="F247" s="31">
        <v>30.9</v>
      </c>
      <c r="G247" s="31">
        <v>187.74</v>
      </c>
    </row>
    <row r="248" spans="1:7" s="20" customFormat="1" ht="24.95" customHeight="1" x14ac:dyDescent="0.2">
      <c r="A248" s="53">
        <v>433</v>
      </c>
      <c r="B248" s="64" t="s">
        <v>66</v>
      </c>
      <c r="C248" s="14">
        <v>200</v>
      </c>
      <c r="D248" s="19">
        <v>3</v>
      </c>
      <c r="E248" s="19">
        <v>2.6</v>
      </c>
      <c r="F248" s="19">
        <v>24.8</v>
      </c>
      <c r="G248" s="19">
        <v>134</v>
      </c>
    </row>
    <row r="249" spans="1:7" s="11" customFormat="1" ht="24.95" customHeight="1" x14ac:dyDescent="0.2">
      <c r="A249" s="139" t="s">
        <v>22</v>
      </c>
      <c r="B249" s="47" t="s">
        <v>55</v>
      </c>
      <c r="C249" s="46">
        <v>40</v>
      </c>
      <c r="D249" s="24">
        <v>3</v>
      </c>
      <c r="E249" s="25">
        <v>1.2</v>
      </c>
      <c r="F249" s="25">
        <v>25.1</v>
      </c>
      <c r="G249" s="25">
        <v>104.8</v>
      </c>
    </row>
    <row r="250" spans="1:7" s="11" customFormat="1" ht="24.95" customHeight="1" x14ac:dyDescent="0.2">
      <c r="A250" s="208" t="s">
        <v>23</v>
      </c>
      <c r="B250" s="165"/>
      <c r="C250" s="165"/>
      <c r="D250" s="107">
        <f>SUM(D247:D249)</f>
        <v>11.6</v>
      </c>
      <c r="E250" s="107">
        <f t="shared" ref="E250:G250" si="36">SUM(E247:E249)</f>
        <v>8.5</v>
      </c>
      <c r="F250" s="107">
        <f t="shared" si="36"/>
        <v>80.800000000000011</v>
      </c>
      <c r="G250" s="107">
        <f t="shared" si="36"/>
        <v>426.54</v>
      </c>
    </row>
    <row r="251" spans="1:7" s="11" customFormat="1" ht="24.95" customHeight="1" x14ac:dyDescent="0.2">
      <c r="A251" s="209" t="s">
        <v>24</v>
      </c>
      <c r="B251" s="176"/>
      <c r="C251" s="176"/>
      <c r="D251" s="176"/>
      <c r="E251" s="176"/>
      <c r="F251" s="176"/>
      <c r="G251" s="210"/>
    </row>
    <row r="252" spans="1:7" s="20" customFormat="1" ht="32.25" customHeight="1" x14ac:dyDescent="0.2">
      <c r="A252" s="53">
        <v>100</v>
      </c>
      <c r="B252" s="15" t="s">
        <v>113</v>
      </c>
      <c r="C252" s="14">
        <v>200</v>
      </c>
      <c r="D252" s="16">
        <v>2.9</v>
      </c>
      <c r="E252" s="16">
        <v>1.7</v>
      </c>
      <c r="F252" s="16">
        <v>10.3</v>
      </c>
      <c r="G252" s="17">
        <v>107.27</v>
      </c>
    </row>
    <row r="253" spans="1:7" s="20" customFormat="1" ht="24.95" customHeight="1" x14ac:dyDescent="0.2">
      <c r="A253" s="54">
        <v>311</v>
      </c>
      <c r="B253" s="100" t="s">
        <v>114</v>
      </c>
      <c r="C253" s="21">
        <v>250</v>
      </c>
      <c r="D253" s="73">
        <v>21.5</v>
      </c>
      <c r="E253" s="27">
        <v>22.4</v>
      </c>
      <c r="F253" s="27">
        <v>36.9</v>
      </c>
      <c r="G253" s="27">
        <v>481.2</v>
      </c>
    </row>
    <row r="254" spans="1:7" s="28" customFormat="1" ht="24.95" customHeight="1" x14ac:dyDescent="0.2">
      <c r="A254" s="54">
        <v>394</v>
      </c>
      <c r="B254" s="32" t="s">
        <v>47</v>
      </c>
      <c r="C254" s="33">
        <v>200</v>
      </c>
      <c r="D254" s="24">
        <v>0.2</v>
      </c>
      <c r="E254" s="34">
        <v>0.2</v>
      </c>
      <c r="F254" s="25">
        <v>27.9</v>
      </c>
      <c r="G254" s="25">
        <v>111.1</v>
      </c>
    </row>
    <row r="255" spans="1:7" s="28" customFormat="1" ht="33" customHeight="1" x14ac:dyDescent="0.2">
      <c r="A255" s="86" t="s">
        <v>22</v>
      </c>
      <c r="B255" s="22" t="s">
        <v>48</v>
      </c>
      <c r="C255" s="21">
        <v>50</v>
      </c>
      <c r="D255" s="96">
        <v>3.25</v>
      </c>
      <c r="E255" s="36">
        <v>0.62</v>
      </c>
      <c r="F255" s="36">
        <v>19.75</v>
      </c>
      <c r="G255" s="36">
        <v>97.8</v>
      </c>
    </row>
    <row r="256" spans="1:7" s="11" customFormat="1" ht="24.95" customHeight="1" x14ac:dyDescent="0.2">
      <c r="A256" s="208" t="s">
        <v>25</v>
      </c>
      <c r="B256" s="165"/>
      <c r="C256" s="165"/>
      <c r="D256" s="107">
        <f>SUM(D252:D255)</f>
        <v>27.849999999999998</v>
      </c>
      <c r="E256" s="107">
        <f t="shared" ref="E256:G256" si="37">SUM(E252:E255)</f>
        <v>24.919999999999998</v>
      </c>
      <c r="F256" s="107">
        <f t="shared" si="37"/>
        <v>94.85</v>
      </c>
      <c r="G256" s="107">
        <f t="shared" si="37"/>
        <v>797.37</v>
      </c>
    </row>
    <row r="257" spans="1:7" s="11" customFormat="1" ht="24.95" customHeight="1" x14ac:dyDescent="0.2">
      <c r="A257" s="209" t="s">
        <v>26</v>
      </c>
      <c r="B257" s="176"/>
      <c r="C257" s="176"/>
      <c r="D257" s="176"/>
      <c r="E257" s="176"/>
      <c r="F257" s="176"/>
      <c r="G257" s="210"/>
    </row>
    <row r="258" spans="1:7" s="11" customFormat="1" ht="24.95" customHeight="1" x14ac:dyDescent="0.2">
      <c r="A258" s="138">
        <v>430</v>
      </c>
      <c r="B258" s="47" t="s">
        <v>54</v>
      </c>
      <c r="C258" s="46">
        <v>200</v>
      </c>
      <c r="D258" s="30">
        <v>0</v>
      </c>
      <c r="E258" s="31">
        <v>0</v>
      </c>
      <c r="F258" s="31">
        <v>15</v>
      </c>
      <c r="G258" s="31">
        <v>60</v>
      </c>
    </row>
    <row r="259" spans="1:7" s="11" customFormat="1" ht="31.5" customHeight="1" x14ac:dyDescent="0.2">
      <c r="A259" s="139" t="s">
        <v>22</v>
      </c>
      <c r="B259" s="47" t="s">
        <v>95</v>
      </c>
      <c r="C259" s="29">
        <v>40</v>
      </c>
      <c r="D259" s="30">
        <v>1.1000000000000001</v>
      </c>
      <c r="E259" s="17">
        <v>2.16</v>
      </c>
      <c r="F259" s="31">
        <v>18.399999999999999</v>
      </c>
      <c r="G259" s="31">
        <v>137.6</v>
      </c>
    </row>
    <row r="260" spans="1:7" s="11" customFormat="1" ht="24.95" customHeight="1" x14ac:dyDescent="0.2">
      <c r="A260" s="208" t="s">
        <v>27</v>
      </c>
      <c r="B260" s="165"/>
      <c r="C260" s="165"/>
      <c r="D260" s="106">
        <f>SUM(D258:D259)</f>
        <v>1.1000000000000001</v>
      </c>
      <c r="E260" s="106">
        <f t="shared" ref="E260:G260" si="38">SUM(E258:E259)</f>
        <v>2.16</v>
      </c>
      <c r="F260" s="106">
        <f t="shared" si="38"/>
        <v>33.4</v>
      </c>
      <c r="G260" s="106">
        <f t="shared" si="38"/>
        <v>197.6</v>
      </c>
    </row>
    <row r="261" spans="1:7" s="11" customFormat="1" ht="24.95" customHeight="1" x14ac:dyDescent="0.2">
      <c r="A261" s="209" t="s">
        <v>28</v>
      </c>
      <c r="B261" s="176"/>
      <c r="C261" s="176"/>
      <c r="D261" s="176"/>
      <c r="E261" s="176"/>
      <c r="F261" s="176"/>
      <c r="G261" s="210"/>
    </row>
    <row r="262" spans="1:7" s="20" customFormat="1" ht="24.95" customHeight="1" x14ac:dyDescent="0.2">
      <c r="A262" s="55">
        <v>299</v>
      </c>
      <c r="B262" s="15" t="s">
        <v>115</v>
      </c>
      <c r="C262" s="14">
        <v>200</v>
      </c>
      <c r="D262" s="30">
        <v>24.6</v>
      </c>
      <c r="E262" s="31">
        <v>11.5</v>
      </c>
      <c r="F262" s="31">
        <v>27.3</v>
      </c>
      <c r="G262" s="31">
        <v>310.88</v>
      </c>
    </row>
    <row r="263" spans="1:7" s="11" customFormat="1" ht="24.95" customHeight="1" x14ac:dyDescent="0.2">
      <c r="A263" s="138">
        <v>431</v>
      </c>
      <c r="B263" s="47" t="s">
        <v>50</v>
      </c>
      <c r="C263" s="46">
        <v>205</v>
      </c>
      <c r="D263" s="30">
        <v>0.3</v>
      </c>
      <c r="E263" s="31">
        <v>0</v>
      </c>
      <c r="F263" s="31">
        <v>15.2</v>
      </c>
      <c r="G263" s="17">
        <v>61</v>
      </c>
    </row>
    <row r="264" spans="1:7" s="11" customFormat="1" ht="24.95" customHeight="1" x14ac:dyDescent="0.2">
      <c r="A264" s="139" t="s">
        <v>22</v>
      </c>
      <c r="B264" s="47" t="s">
        <v>51</v>
      </c>
      <c r="C264" s="46">
        <v>100</v>
      </c>
      <c r="D264" s="58">
        <v>0.4</v>
      </c>
      <c r="E264" s="59">
        <v>0.4</v>
      </c>
      <c r="F264" s="59">
        <v>9.8000000000000007</v>
      </c>
      <c r="G264" s="140">
        <v>47</v>
      </c>
    </row>
    <row r="265" spans="1:7" s="11" customFormat="1" ht="24.95" customHeight="1" x14ac:dyDescent="0.2">
      <c r="A265" s="139" t="s">
        <v>22</v>
      </c>
      <c r="B265" s="47" t="s">
        <v>52</v>
      </c>
      <c r="C265" s="46">
        <v>40</v>
      </c>
      <c r="D265" s="39">
        <v>2.6</v>
      </c>
      <c r="E265" s="40">
        <v>0.5</v>
      </c>
      <c r="F265" s="40">
        <v>15.8</v>
      </c>
      <c r="G265" s="41">
        <v>78.239999999999995</v>
      </c>
    </row>
    <row r="266" spans="1:7" s="11" customFormat="1" ht="24.95" customHeight="1" x14ac:dyDescent="0.2">
      <c r="A266" s="208" t="s">
        <v>29</v>
      </c>
      <c r="B266" s="165"/>
      <c r="C266" s="165"/>
      <c r="D266" s="107">
        <f>SUM(D262:D265)</f>
        <v>27.900000000000002</v>
      </c>
      <c r="E266" s="107">
        <f t="shared" ref="E266:G266" si="39">SUM(E262:E265)</f>
        <v>12.4</v>
      </c>
      <c r="F266" s="107">
        <f t="shared" si="39"/>
        <v>68.099999999999994</v>
      </c>
      <c r="G266" s="107">
        <f t="shared" si="39"/>
        <v>497.12</v>
      </c>
    </row>
    <row r="267" spans="1:7" s="11" customFormat="1" ht="24.95" customHeight="1" x14ac:dyDescent="0.2">
      <c r="A267" s="209" t="s">
        <v>30</v>
      </c>
      <c r="B267" s="176"/>
      <c r="C267" s="176"/>
      <c r="D267" s="176"/>
      <c r="E267" s="176"/>
      <c r="F267" s="176"/>
      <c r="G267" s="210"/>
    </row>
    <row r="268" spans="1:7" s="11" customFormat="1" ht="24.95" customHeight="1" x14ac:dyDescent="0.2">
      <c r="A268" s="138">
        <v>435</v>
      </c>
      <c r="B268" s="47" t="s">
        <v>116</v>
      </c>
      <c r="C268" s="46">
        <v>200</v>
      </c>
      <c r="D268" s="30">
        <v>6.1</v>
      </c>
      <c r="E268" s="31">
        <v>0.2</v>
      </c>
      <c r="F268" s="31">
        <v>8</v>
      </c>
      <c r="G268" s="31">
        <v>62</v>
      </c>
    </row>
    <row r="269" spans="1:7" s="11" customFormat="1" ht="32.25" customHeight="1" x14ac:dyDescent="0.2">
      <c r="A269" s="139" t="s">
        <v>22</v>
      </c>
      <c r="B269" s="47" t="s">
        <v>95</v>
      </c>
      <c r="C269" s="46">
        <v>30</v>
      </c>
      <c r="D269" s="19">
        <v>1.1299999999999999</v>
      </c>
      <c r="E269" s="17">
        <v>1.47</v>
      </c>
      <c r="F269" s="17">
        <v>11.16</v>
      </c>
      <c r="G269" s="31">
        <v>62.5</v>
      </c>
    </row>
    <row r="270" spans="1:7" s="11" customFormat="1" ht="24.95" customHeight="1" x14ac:dyDescent="0.2">
      <c r="A270" s="208" t="s">
        <v>31</v>
      </c>
      <c r="B270" s="165"/>
      <c r="C270" s="165"/>
      <c r="D270" s="107">
        <f>SUM(D268:D269)</f>
        <v>7.2299999999999995</v>
      </c>
      <c r="E270" s="107">
        <f t="shared" ref="E270:G270" si="40">SUM(E268:E269)</f>
        <v>1.67</v>
      </c>
      <c r="F270" s="107">
        <f t="shared" si="40"/>
        <v>19.16</v>
      </c>
      <c r="G270" s="107">
        <f t="shared" si="40"/>
        <v>124.5</v>
      </c>
    </row>
    <row r="271" spans="1:7" s="11" customFormat="1" ht="24.95" customHeight="1" x14ac:dyDescent="0.2">
      <c r="A271" s="208" t="s">
        <v>32</v>
      </c>
      <c r="B271" s="165"/>
      <c r="C271" s="165"/>
      <c r="D271" s="107">
        <f>D270+D266+D260+D256+D250</f>
        <v>75.679999999999993</v>
      </c>
      <c r="E271" s="107">
        <f t="shared" ref="E271:G271" si="41">E270+E266+E260+E256+E250</f>
        <v>49.65</v>
      </c>
      <c r="F271" s="107">
        <f t="shared" si="41"/>
        <v>296.31</v>
      </c>
      <c r="G271" s="107">
        <f t="shared" si="41"/>
        <v>2043.13</v>
      </c>
    </row>
    <row r="272" spans="1:7" s="159" customFormat="1" ht="54.75" customHeight="1" x14ac:dyDescent="0.25">
      <c r="A272" s="206" t="s">
        <v>159</v>
      </c>
      <c r="B272" s="206"/>
      <c r="C272" s="206"/>
      <c r="D272" s="206"/>
      <c r="E272" s="206"/>
    </row>
    <row r="273" spans="1:9" s="156" customFormat="1" ht="27.95" customHeight="1" x14ac:dyDescent="0.25">
      <c r="A273" s="207" t="s">
        <v>71</v>
      </c>
      <c r="B273" s="207"/>
      <c r="C273" s="207" t="s">
        <v>72</v>
      </c>
      <c r="D273" s="207"/>
      <c r="E273" s="207"/>
      <c r="F273" s="207"/>
      <c r="G273" s="207"/>
    </row>
    <row r="274" spans="1:9" s="156" customFormat="1" ht="25.5" customHeight="1" x14ac:dyDescent="0.25">
      <c r="A274" s="203" t="s">
        <v>156</v>
      </c>
      <c r="B274" s="203"/>
      <c r="C274" s="204" t="s">
        <v>74</v>
      </c>
      <c r="D274" s="204"/>
      <c r="E274" s="204"/>
      <c r="F274" s="204"/>
      <c r="G274" s="204"/>
    </row>
    <row r="275" spans="1:9" s="156" customFormat="1" ht="29.1" customHeight="1" x14ac:dyDescent="0.25">
      <c r="A275" s="203" t="s">
        <v>157</v>
      </c>
      <c r="B275" s="203"/>
      <c r="C275" s="204" t="s">
        <v>76</v>
      </c>
      <c r="D275" s="204"/>
      <c r="E275" s="204"/>
      <c r="F275" s="204"/>
      <c r="G275" s="204"/>
    </row>
    <row r="276" spans="1:9" s="156" customFormat="1" ht="24" customHeight="1" x14ac:dyDescent="0.25">
      <c r="A276" s="205" t="s">
        <v>158</v>
      </c>
      <c r="B276" s="205"/>
      <c r="C276" s="204" t="s">
        <v>158</v>
      </c>
      <c r="D276" s="204"/>
      <c r="E276" s="204"/>
      <c r="F276" s="204"/>
      <c r="G276" s="204"/>
    </row>
    <row r="277" spans="1:9" s="20" customFormat="1" ht="69.75" customHeight="1" x14ac:dyDescent="0.2">
      <c r="A277" s="215" t="s">
        <v>77</v>
      </c>
      <c r="B277" s="216"/>
      <c r="C277" s="216"/>
      <c r="D277" s="216"/>
      <c r="E277" s="216"/>
      <c r="F277" s="216"/>
      <c r="G277" s="217"/>
      <c r="H277" s="117"/>
      <c r="I277" s="117"/>
    </row>
    <row r="278" spans="1:9" ht="24.95" customHeight="1" x14ac:dyDescent="0.2">
      <c r="A278" s="141"/>
      <c r="B278" s="142"/>
      <c r="C278" s="143"/>
      <c r="D278" s="218" t="s">
        <v>0</v>
      </c>
      <c r="E278" s="218"/>
      <c r="F278" s="219" t="s">
        <v>33</v>
      </c>
      <c r="G278" s="220"/>
    </row>
    <row r="279" spans="1:9" ht="24.95" customHeight="1" x14ac:dyDescent="0.2">
      <c r="A279" s="144"/>
      <c r="B279" s="143"/>
      <c r="C279" s="143"/>
      <c r="D279" s="218" t="s">
        <v>2</v>
      </c>
      <c r="E279" s="218"/>
      <c r="F279" s="150">
        <v>2</v>
      </c>
      <c r="G279" s="151"/>
    </row>
    <row r="280" spans="1:9" s="11" customFormat="1" ht="24.95" customHeight="1" x14ac:dyDescent="0.2">
      <c r="A280" s="211" t="s">
        <v>4</v>
      </c>
      <c r="B280" s="179" t="s">
        <v>5</v>
      </c>
      <c r="C280" s="179" t="s">
        <v>6</v>
      </c>
      <c r="D280" s="181" t="s">
        <v>7</v>
      </c>
      <c r="E280" s="181"/>
      <c r="F280" s="181"/>
      <c r="G280" s="213" t="s">
        <v>8</v>
      </c>
    </row>
    <row r="281" spans="1:9" s="75" customFormat="1" ht="24.95" customHeight="1" x14ac:dyDescent="0.2">
      <c r="A281" s="212"/>
      <c r="B281" s="180"/>
      <c r="C281" s="180"/>
      <c r="D281" s="76" t="s">
        <v>11</v>
      </c>
      <c r="E281" s="76" t="s">
        <v>12</v>
      </c>
      <c r="F281" s="76" t="s">
        <v>13</v>
      </c>
      <c r="G281" s="214"/>
    </row>
    <row r="282" spans="1:9" s="89" customFormat="1" ht="24.95" customHeight="1" x14ac:dyDescent="0.2">
      <c r="A282" s="147">
        <v>1</v>
      </c>
      <c r="B282" s="87">
        <v>2</v>
      </c>
      <c r="C282" s="56">
        <v>3</v>
      </c>
      <c r="D282" s="56">
        <v>4</v>
      </c>
      <c r="E282" s="56">
        <v>5</v>
      </c>
      <c r="F282" s="56">
        <v>6</v>
      </c>
      <c r="G282" s="148">
        <v>7</v>
      </c>
    </row>
    <row r="283" spans="1:9" s="11" customFormat="1" ht="24.95" customHeight="1" x14ac:dyDescent="0.2">
      <c r="A283" s="209" t="s">
        <v>21</v>
      </c>
      <c r="B283" s="176"/>
      <c r="C283" s="176"/>
      <c r="D283" s="176"/>
      <c r="E283" s="176"/>
      <c r="F283" s="176"/>
      <c r="G283" s="210"/>
    </row>
    <row r="284" spans="1:9" s="11" customFormat="1" ht="30" customHeight="1" x14ac:dyDescent="0.2">
      <c r="A284" s="138">
        <v>190</v>
      </c>
      <c r="B284" s="47" t="s">
        <v>118</v>
      </c>
      <c r="C284" s="14" t="s">
        <v>46</v>
      </c>
      <c r="D284" s="30">
        <v>4.8</v>
      </c>
      <c r="E284" s="31">
        <v>7.3</v>
      </c>
      <c r="F284" s="31">
        <v>21.7</v>
      </c>
      <c r="G284" s="31">
        <v>171.53</v>
      </c>
    </row>
    <row r="285" spans="1:9" s="98" customFormat="1" ht="24.95" customHeight="1" x14ac:dyDescent="0.2">
      <c r="A285" s="54">
        <v>432</v>
      </c>
      <c r="B285" s="71" t="s">
        <v>58</v>
      </c>
      <c r="C285" s="21">
        <v>200</v>
      </c>
      <c r="D285" s="73">
        <v>1.5</v>
      </c>
      <c r="E285" s="27">
        <v>1.3</v>
      </c>
      <c r="F285" s="27">
        <v>22.3</v>
      </c>
      <c r="G285" s="35">
        <v>107</v>
      </c>
    </row>
    <row r="286" spans="1:9" s="11" customFormat="1" ht="24.95" customHeight="1" x14ac:dyDescent="0.2">
      <c r="A286" s="139" t="s">
        <v>22</v>
      </c>
      <c r="B286" s="47" t="s">
        <v>55</v>
      </c>
      <c r="C286" s="46">
        <v>40</v>
      </c>
      <c r="D286" s="24">
        <v>3</v>
      </c>
      <c r="E286" s="25">
        <v>1.2</v>
      </c>
      <c r="F286" s="25">
        <v>25.1</v>
      </c>
      <c r="G286" s="25">
        <v>104.8</v>
      </c>
    </row>
    <row r="287" spans="1:9" s="11" customFormat="1" ht="24.95" customHeight="1" x14ac:dyDescent="0.2">
      <c r="A287" s="208" t="s">
        <v>23</v>
      </c>
      <c r="B287" s="165"/>
      <c r="C287" s="165"/>
      <c r="D287" s="106">
        <f>SUM(D284:D286)</f>
        <v>9.3000000000000007</v>
      </c>
      <c r="E287" s="106">
        <f t="shared" ref="E287:G287" si="42">SUM(E284:E286)</f>
        <v>9.7999999999999989</v>
      </c>
      <c r="F287" s="106">
        <f t="shared" si="42"/>
        <v>69.099999999999994</v>
      </c>
      <c r="G287" s="106">
        <f t="shared" si="42"/>
        <v>383.33</v>
      </c>
    </row>
    <row r="288" spans="1:9" s="11" customFormat="1" ht="24.95" customHeight="1" x14ac:dyDescent="0.2">
      <c r="A288" s="209" t="s">
        <v>24</v>
      </c>
      <c r="B288" s="176"/>
      <c r="C288" s="176"/>
      <c r="D288" s="176"/>
      <c r="E288" s="176"/>
      <c r="F288" s="176"/>
      <c r="G288" s="210"/>
    </row>
    <row r="289" spans="1:7" s="20" customFormat="1" ht="30.75" customHeight="1" x14ac:dyDescent="0.2">
      <c r="A289" s="53">
        <v>95</v>
      </c>
      <c r="B289" s="74" t="s">
        <v>119</v>
      </c>
      <c r="C289" s="14" t="s">
        <v>43</v>
      </c>
      <c r="D289" s="17">
        <v>6.1</v>
      </c>
      <c r="E289" s="16">
        <v>6.1</v>
      </c>
      <c r="F289" s="16">
        <v>2.7</v>
      </c>
      <c r="G289" s="16">
        <v>89.6</v>
      </c>
    </row>
    <row r="290" spans="1:7" s="20" customFormat="1" ht="24.95" customHeight="1" x14ac:dyDescent="0.2">
      <c r="A290" s="55">
        <v>259</v>
      </c>
      <c r="B290" s="74" t="s">
        <v>120</v>
      </c>
      <c r="C290" s="29" t="s">
        <v>41</v>
      </c>
      <c r="D290" s="30">
        <v>14.8</v>
      </c>
      <c r="E290" s="31">
        <v>17.600000000000001</v>
      </c>
      <c r="F290" s="31">
        <v>5.8</v>
      </c>
      <c r="G290" s="31">
        <v>389</v>
      </c>
    </row>
    <row r="291" spans="1:7" s="20" customFormat="1" ht="24.95" customHeight="1" x14ac:dyDescent="0.2">
      <c r="A291" s="55">
        <v>331</v>
      </c>
      <c r="B291" s="15" t="s">
        <v>45</v>
      </c>
      <c r="C291" s="14" t="s">
        <v>46</v>
      </c>
      <c r="D291" s="30">
        <v>5.6</v>
      </c>
      <c r="E291" s="31">
        <v>4.8</v>
      </c>
      <c r="F291" s="31">
        <v>48.9</v>
      </c>
      <c r="G291" s="31">
        <v>209.61</v>
      </c>
    </row>
    <row r="292" spans="1:7" s="28" customFormat="1" ht="24.95" customHeight="1" x14ac:dyDescent="0.2">
      <c r="A292" s="54">
        <v>430</v>
      </c>
      <c r="B292" s="99" t="s">
        <v>121</v>
      </c>
      <c r="C292" s="21">
        <v>200</v>
      </c>
      <c r="D292" s="73">
        <v>0</v>
      </c>
      <c r="E292" s="27">
        <v>0</v>
      </c>
      <c r="F292" s="27">
        <v>15</v>
      </c>
      <c r="G292" s="27">
        <v>60</v>
      </c>
    </row>
    <row r="293" spans="1:7" s="20" customFormat="1" ht="31.5" customHeight="1" x14ac:dyDescent="0.2">
      <c r="A293" s="53" t="s">
        <v>22</v>
      </c>
      <c r="B293" s="37" t="s">
        <v>48</v>
      </c>
      <c r="C293" s="38">
        <v>40</v>
      </c>
      <c r="D293" s="39">
        <v>2.6</v>
      </c>
      <c r="E293" s="40">
        <v>0.5</v>
      </c>
      <c r="F293" s="40">
        <v>15.8</v>
      </c>
      <c r="G293" s="40">
        <v>78.239999999999995</v>
      </c>
    </row>
    <row r="294" spans="1:7" s="11" customFormat="1" ht="24.95" customHeight="1" x14ac:dyDescent="0.2">
      <c r="A294" s="208" t="s">
        <v>25</v>
      </c>
      <c r="B294" s="165"/>
      <c r="C294" s="165"/>
      <c r="D294" s="107">
        <f>SUM(D289:D293)</f>
        <v>29.1</v>
      </c>
      <c r="E294" s="107">
        <f t="shared" ref="E294:G294" si="43">SUM(E289:E293)</f>
        <v>29.000000000000004</v>
      </c>
      <c r="F294" s="107">
        <f t="shared" si="43"/>
        <v>88.2</v>
      </c>
      <c r="G294" s="107">
        <f t="shared" si="43"/>
        <v>826.45</v>
      </c>
    </row>
    <row r="295" spans="1:7" s="11" customFormat="1" ht="24.95" customHeight="1" x14ac:dyDescent="0.2">
      <c r="A295" s="209" t="s">
        <v>26</v>
      </c>
      <c r="B295" s="176"/>
      <c r="C295" s="176"/>
      <c r="D295" s="176"/>
      <c r="E295" s="176"/>
      <c r="F295" s="176"/>
      <c r="G295" s="210"/>
    </row>
    <row r="296" spans="1:7" s="20" customFormat="1" ht="24.95" customHeight="1" x14ac:dyDescent="0.2">
      <c r="A296" s="55">
        <v>431</v>
      </c>
      <c r="B296" s="74" t="s">
        <v>68</v>
      </c>
      <c r="C296" s="14" t="s">
        <v>43</v>
      </c>
      <c r="D296" s="30">
        <v>0.3</v>
      </c>
      <c r="E296" s="31">
        <v>0</v>
      </c>
      <c r="F296" s="31">
        <v>15.2</v>
      </c>
      <c r="G296" s="17">
        <v>62</v>
      </c>
    </row>
    <row r="297" spans="1:7" s="11" customFormat="1" ht="24.95" customHeight="1" x14ac:dyDescent="0.2">
      <c r="A297" s="139" t="s">
        <v>22</v>
      </c>
      <c r="B297" s="47" t="s">
        <v>95</v>
      </c>
      <c r="C297" s="29">
        <v>40</v>
      </c>
      <c r="D297" s="30">
        <v>1.1000000000000001</v>
      </c>
      <c r="E297" s="17">
        <v>2.16</v>
      </c>
      <c r="F297" s="31">
        <v>18.399999999999999</v>
      </c>
      <c r="G297" s="31">
        <v>137.6</v>
      </c>
    </row>
    <row r="298" spans="1:7" s="11" customFormat="1" ht="24.95" customHeight="1" x14ac:dyDescent="0.2">
      <c r="A298" s="208" t="s">
        <v>27</v>
      </c>
      <c r="B298" s="165"/>
      <c r="C298" s="165"/>
      <c r="D298" s="106">
        <f>SUM(D296:D297)</f>
        <v>1.4000000000000001</v>
      </c>
      <c r="E298" s="106">
        <f t="shared" ref="E298:G298" si="44">SUM(E296:E297)</f>
        <v>2.16</v>
      </c>
      <c r="F298" s="106">
        <f t="shared" si="44"/>
        <v>33.599999999999994</v>
      </c>
      <c r="G298" s="106">
        <f t="shared" si="44"/>
        <v>199.6</v>
      </c>
    </row>
    <row r="299" spans="1:7" s="11" customFormat="1" ht="24.95" customHeight="1" x14ac:dyDescent="0.2">
      <c r="A299" s="209" t="s">
        <v>28</v>
      </c>
      <c r="B299" s="176"/>
      <c r="C299" s="176"/>
      <c r="D299" s="176"/>
      <c r="E299" s="176"/>
      <c r="F299" s="176"/>
      <c r="G299" s="210"/>
    </row>
    <row r="300" spans="1:7" s="11" customFormat="1" ht="24.95" customHeight="1" x14ac:dyDescent="0.2">
      <c r="A300" s="138" t="s">
        <v>122</v>
      </c>
      <c r="B300" s="47" t="s">
        <v>62</v>
      </c>
      <c r="C300" s="48" t="s">
        <v>34</v>
      </c>
      <c r="D300" s="19">
        <v>5.25</v>
      </c>
      <c r="E300" s="17">
        <v>12.875</v>
      </c>
      <c r="F300" s="17">
        <v>6.9</v>
      </c>
      <c r="G300" s="17">
        <v>208.6</v>
      </c>
    </row>
    <row r="301" spans="1:7" s="20" customFormat="1" ht="24.95" customHeight="1" x14ac:dyDescent="0.2">
      <c r="A301" s="55">
        <v>323</v>
      </c>
      <c r="B301" s="74" t="s">
        <v>96</v>
      </c>
      <c r="C301" s="14">
        <v>150</v>
      </c>
      <c r="D301" s="30">
        <v>3.6</v>
      </c>
      <c r="E301" s="31">
        <v>4.8</v>
      </c>
      <c r="F301" s="31">
        <v>26.7</v>
      </c>
      <c r="G301" s="31">
        <v>183.8</v>
      </c>
    </row>
    <row r="302" spans="1:7" s="11" customFormat="1" ht="24.95" customHeight="1" x14ac:dyDescent="0.2">
      <c r="A302" s="138">
        <v>430</v>
      </c>
      <c r="B302" s="47" t="s">
        <v>54</v>
      </c>
      <c r="C302" s="46">
        <v>200</v>
      </c>
      <c r="D302" s="30">
        <v>0</v>
      </c>
      <c r="E302" s="31">
        <v>0</v>
      </c>
      <c r="F302" s="31">
        <v>15</v>
      </c>
      <c r="G302" s="31">
        <v>60</v>
      </c>
    </row>
    <row r="303" spans="1:7" s="11" customFormat="1" ht="24.95" customHeight="1" x14ac:dyDescent="0.2">
      <c r="A303" s="139" t="s">
        <v>22</v>
      </c>
      <c r="B303" s="47" t="s">
        <v>52</v>
      </c>
      <c r="C303" s="46">
        <v>40</v>
      </c>
      <c r="D303" s="39">
        <v>2.6</v>
      </c>
      <c r="E303" s="40">
        <v>0.5</v>
      </c>
      <c r="F303" s="40">
        <v>15.8</v>
      </c>
      <c r="G303" s="41">
        <v>78.239999999999995</v>
      </c>
    </row>
    <row r="304" spans="1:7" s="11" customFormat="1" ht="24.95" customHeight="1" x14ac:dyDescent="0.2">
      <c r="A304" s="139" t="s">
        <v>22</v>
      </c>
      <c r="B304" s="47" t="s">
        <v>123</v>
      </c>
      <c r="C304" s="46">
        <v>100</v>
      </c>
      <c r="D304" s="109">
        <v>0.8</v>
      </c>
      <c r="E304" s="110">
        <v>0.4</v>
      </c>
      <c r="F304" s="110">
        <v>8.1</v>
      </c>
      <c r="G304" s="153">
        <v>39.200000000000003</v>
      </c>
    </row>
    <row r="305" spans="1:9" s="11" customFormat="1" ht="24.95" customHeight="1" x14ac:dyDescent="0.2">
      <c r="A305" s="208" t="s">
        <v>29</v>
      </c>
      <c r="B305" s="165"/>
      <c r="C305" s="165"/>
      <c r="D305" s="107">
        <f>SUM(D300:D304)</f>
        <v>12.25</v>
      </c>
      <c r="E305" s="107">
        <f t="shared" ref="E305:G305" si="45">SUM(E300:E304)</f>
        <v>18.574999999999999</v>
      </c>
      <c r="F305" s="107">
        <f t="shared" si="45"/>
        <v>72.5</v>
      </c>
      <c r="G305" s="107">
        <f t="shared" si="45"/>
        <v>569.84</v>
      </c>
    </row>
    <row r="306" spans="1:9" s="11" customFormat="1" ht="24.95" customHeight="1" x14ac:dyDescent="0.2">
      <c r="A306" s="209" t="s">
        <v>30</v>
      </c>
      <c r="B306" s="176"/>
      <c r="C306" s="176"/>
      <c r="D306" s="176"/>
      <c r="E306" s="176"/>
      <c r="F306" s="176"/>
      <c r="G306" s="210"/>
    </row>
    <row r="307" spans="1:9" s="11" customFormat="1" ht="24.95" customHeight="1" x14ac:dyDescent="0.2">
      <c r="A307" s="138">
        <v>435</v>
      </c>
      <c r="B307" s="47" t="s">
        <v>65</v>
      </c>
      <c r="C307" s="46">
        <v>200</v>
      </c>
      <c r="D307" s="30">
        <v>6.1</v>
      </c>
      <c r="E307" s="31">
        <v>5.3</v>
      </c>
      <c r="F307" s="31">
        <v>10.1</v>
      </c>
      <c r="G307" s="31">
        <v>113</v>
      </c>
    </row>
    <row r="308" spans="1:9" s="11" customFormat="1" ht="24.95" customHeight="1" x14ac:dyDescent="0.2">
      <c r="A308" s="138">
        <v>467</v>
      </c>
      <c r="B308" s="47" t="s">
        <v>79</v>
      </c>
      <c r="C308" s="46">
        <v>60</v>
      </c>
      <c r="D308" s="109">
        <v>4.0999999999999996</v>
      </c>
      <c r="E308" s="110">
        <v>7.4</v>
      </c>
      <c r="F308" s="110">
        <v>37.4</v>
      </c>
      <c r="G308" s="149">
        <v>239.77</v>
      </c>
    </row>
    <row r="309" spans="1:9" s="11" customFormat="1" ht="24.95" customHeight="1" x14ac:dyDescent="0.2">
      <c r="A309" s="208" t="s">
        <v>31</v>
      </c>
      <c r="B309" s="165"/>
      <c r="C309" s="165"/>
      <c r="D309" s="107">
        <f>SUM(D307:D308)</f>
        <v>10.199999999999999</v>
      </c>
      <c r="E309" s="107">
        <f t="shared" ref="E309:G309" si="46">SUM(E307:E308)</f>
        <v>12.7</v>
      </c>
      <c r="F309" s="107">
        <f t="shared" si="46"/>
        <v>47.5</v>
      </c>
      <c r="G309" s="107">
        <f t="shared" si="46"/>
        <v>352.77</v>
      </c>
    </row>
    <row r="310" spans="1:9" s="11" customFormat="1" ht="24.95" customHeight="1" x14ac:dyDescent="0.2">
      <c r="A310" s="208" t="s">
        <v>32</v>
      </c>
      <c r="B310" s="165"/>
      <c r="C310" s="165"/>
      <c r="D310" s="107">
        <f>D309+D305+D298+D294+D287</f>
        <v>62.25</v>
      </c>
      <c r="E310" s="107">
        <f t="shared" ref="E310:G310" si="47">E309+E305+E298+E294+E287</f>
        <v>72.234999999999999</v>
      </c>
      <c r="F310" s="107">
        <f t="shared" si="47"/>
        <v>310.89999999999998</v>
      </c>
      <c r="G310" s="107">
        <f t="shared" si="47"/>
        <v>2331.9900000000002</v>
      </c>
    </row>
    <row r="311" spans="1:9" s="159" customFormat="1" ht="54.75" customHeight="1" x14ac:dyDescent="0.25">
      <c r="A311" s="206" t="s">
        <v>159</v>
      </c>
      <c r="B311" s="206"/>
      <c r="C311" s="206"/>
      <c r="D311" s="206"/>
      <c r="E311" s="206"/>
    </row>
    <row r="312" spans="1:9" s="156" customFormat="1" ht="27.95" customHeight="1" x14ac:dyDescent="0.25">
      <c r="A312" s="207" t="s">
        <v>71</v>
      </c>
      <c r="B312" s="207"/>
      <c r="C312" s="207" t="s">
        <v>72</v>
      </c>
      <c r="D312" s="207"/>
      <c r="E312" s="207"/>
      <c r="F312" s="207"/>
      <c r="G312" s="207"/>
    </row>
    <row r="313" spans="1:9" s="156" customFormat="1" ht="25.5" customHeight="1" x14ac:dyDescent="0.25">
      <c r="A313" s="203" t="s">
        <v>156</v>
      </c>
      <c r="B313" s="203"/>
      <c r="C313" s="204" t="s">
        <v>74</v>
      </c>
      <c r="D313" s="204"/>
      <c r="E313" s="204"/>
      <c r="F313" s="204"/>
      <c r="G313" s="204"/>
    </row>
    <row r="314" spans="1:9" s="156" customFormat="1" ht="29.1" customHeight="1" x14ac:dyDescent="0.25">
      <c r="A314" s="203" t="s">
        <v>157</v>
      </c>
      <c r="B314" s="203"/>
      <c r="C314" s="204" t="s">
        <v>76</v>
      </c>
      <c r="D314" s="204"/>
      <c r="E314" s="204"/>
      <c r="F314" s="204"/>
      <c r="G314" s="204"/>
    </row>
    <row r="315" spans="1:9" s="156" customFormat="1" ht="24" customHeight="1" x14ac:dyDescent="0.25">
      <c r="A315" s="205" t="s">
        <v>158</v>
      </c>
      <c r="B315" s="205"/>
      <c r="C315" s="204" t="s">
        <v>158</v>
      </c>
      <c r="D315" s="204"/>
      <c r="E315" s="204"/>
      <c r="F315" s="204"/>
      <c r="G315" s="204"/>
    </row>
    <row r="316" spans="1:9" s="20" customFormat="1" ht="69.75" customHeight="1" x14ac:dyDescent="0.2">
      <c r="A316" s="215" t="s">
        <v>77</v>
      </c>
      <c r="B316" s="216"/>
      <c r="C316" s="216"/>
      <c r="D316" s="216"/>
      <c r="E316" s="216"/>
      <c r="F316" s="216"/>
      <c r="G316" s="217"/>
      <c r="H316" s="117"/>
      <c r="I316" s="117"/>
    </row>
    <row r="317" spans="1:9" ht="24.95" customHeight="1" x14ac:dyDescent="0.2">
      <c r="A317" s="141"/>
      <c r="B317" s="142"/>
      <c r="C317" s="143"/>
      <c r="D317" s="218" t="s">
        <v>0</v>
      </c>
      <c r="E317" s="218"/>
      <c r="F317" s="219" t="s">
        <v>36</v>
      </c>
      <c r="G317" s="220"/>
    </row>
    <row r="318" spans="1:9" ht="24.95" customHeight="1" x14ac:dyDescent="0.2">
      <c r="A318" s="144"/>
      <c r="B318" s="143"/>
      <c r="C318" s="143"/>
      <c r="D318" s="218" t="s">
        <v>2</v>
      </c>
      <c r="E318" s="218"/>
      <c r="F318" s="150">
        <v>2</v>
      </c>
      <c r="G318" s="151"/>
    </row>
    <row r="319" spans="1:9" s="11" customFormat="1" ht="24.95" customHeight="1" x14ac:dyDescent="0.2">
      <c r="A319" s="211" t="s">
        <v>4</v>
      </c>
      <c r="B319" s="179" t="s">
        <v>5</v>
      </c>
      <c r="C319" s="179" t="s">
        <v>6</v>
      </c>
      <c r="D319" s="181" t="s">
        <v>7</v>
      </c>
      <c r="E319" s="181"/>
      <c r="F319" s="181"/>
      <c r="G319" s="213" t="s">
        <v>8</v>
      </c>
    </row>
    <row r="320" spans="1:9" s="75" customFormat="1" ht="24.95" customHeight="1" x14ac:dyDescent="0.2">
      <c r="A320" s="212"/>
      <c r="B320" s="180"/>
      <c r="C320" s="180"/>
      <c r="D320" s="76" t="s">
        <v>11</v>
      </c>
      <c r="E320" s="76" t="s">
        <v>12</v>
      </c>
      <c r="F320" s="76" t="s">
        <v>13</v>
      </c>
      <c r="G320" s="214"/>
    </row>
    <row r="321" spans="1:7" s="89" customFormat="1" ht="24.95" customHeight="1" x14ac:dyDescent="0.2">
      <c r="A321" s="147">
        <v>1</v>
      </c>
      <c r="B321" s="87">
        <v>2</v>
      </c>
      <c r="C321" s="56">
        <v>3</v>
      </c>
      <c r="D321" s="56">
        <v>4</v>
      </c>
      <c r="E321" s="56">
        <v>5</v>
      </c>
      <c r="F321" s="56">
        <v>6</v>
      </c>
      <c r="G321" s="148">
        <v>7</v>
      </c>
    </row>
    <row r="322" spans="1:7" s="11" customFormat="1" ht="24.95" customHeight="1" x14ac:dyDescent="0.2">
      <c r="A322" s="209" t="s">
        <v>21</v>
      </c>
      <c r="B322" s="176"/>
      <c r="C322" s="176"/>
      <c r="D322" s="176"/>
      <c r="E322" s="176"/>
      <c r="F322" s="176"/>
      <c r="G322" s="210"/>
    </row>
    <row r="323" spans="1:7" s="11" customFormat="1" ht="24.95" customHeight="1" x14ac:dyDescent="0.2">
      <c r="A323" s="138">
        <v>214</v>
      </c>
      <c r="B323" s="47" t="s">
        <v>125</v>
      </c>
      <c r="C323" s="46">
        <v>120</v>
      </c>
      <c r="D323" s="7">
        <v>14.1</v>
      </c>
      <c r="E323" s="6">
        <v>20</v>
      </c>
      <c r="F323" s="6">
        <v>1.7</v>
      </c>
      <c r="G323" s="154">
        <v>242.43</v>
      </c>
    </row>
    <row r="324" spans="1:7" s="11" customFormat="1" ht="24.95" customHeight="1" x14ac:dyDescent="0.2">
      <c r="A324" s="138" t="s">
        <v>94</v>
      </c>
      <c r="B324" s="47" t="s">
        <v>93</v>
      </c>
      <c r="C324" s="46">
        <v>200</v>
      </c>
      <c r="D324" s="30">
        <v>1.5</v>
      </c>
      <c r="E324" s="31">
        <v>1.7</v>
      </c>
      <c r="F324" s="31">
        <v>17.399999999999999</v>
      </c>
      <c r="G324" s="31">
        <v>91.2</v>
      </c>
    </row>
    <row r="325" spans="1:7" s="11" customFormat="1" ht="24.95" customHeight="1" x14ac:dyDescent="0.2">
      <c r="A325" s="139" t="s">
        <v>22</v>
      </c>
      <c r="B325" s="47" t="s">
        <v>55</v>
      </c>
      <c r="C325" s="46">
        <v>40</v>
      </c>
      <c r="D325" s="24">
        <v>3</v>
      </c>
      <c r="E325" s="25">
        <v>1.2</v>
      </c>
      <c r="F325" s="25">
        <v>25.1</v>
      </c>
      <c r="G325" s="25">
        <v>104.8</v>
      </c>
    </row>
    <row r="326" spans="1:7" s="11" customFormat="1" ht="24.95" customHeight="1" x14ac:dyDescent="0.2">
      <c r="A326" s="208" t="s">
        <v>23</v>
      </c>
      <c r="B326" s="165"/>
      <c r="C326" s="165"/>
      <c r="D326" s="107">
        <f>SUM(D323:D325)</f>
        <v>18.600000000000001</v>
      </c>
      <c r="E326" s="107">
        <f t="shared" ref="E326:G326" si="48">SUM(E323:E325)</f>
        <v>22.9</v>
      </c>
      <c r="F326" s="107">
        <f t="shared" si="48"/>
        <v>44.2</v>
      </c>
      <c r="G326" s="107">
        <f t="shared" si="48"/>
        <v>438.43</v>
      </c>
    </row>
    <row r="327" spans="1:7" s="11" customFormat="1" ht="24.95" customHeight="1" x14ac:dyDescent="0.2">
      <c r="A327" s="209" t="s">
        <v>24</v>
      </c>
      <c r="B327" s="176"/>
      <c r="C327" s="176"/>
      <c r="D327" s="176"/>
      <c r="E327" s="176"/>
      <c r="F327" s="176"/>
      <c r="G327" s="210"/>
    </row>
    <row r="328" spans="1:7" s="28" customFormat="1" ht="32.25" customHeight="1" x14ac:dyDescent="0.2">
      <c r="A328" s="86">
        <v>88</v>
      </c>
      <c r="B328" s="99" t="s">
        <v>126</v>
      </c>
      <c r="C328" s="72" t="s">
        <v>43</v>
      </c>
      <c r="D328" s="35">
        <v>2.8</v>
      </c>
      <c r="E328" s="35">
        <v>8.4</v>
      </c>
      <c r="F328" s="35">
        <v>7.4</v>
      </c>
      <c r="G328" s="35">
        <v>94</v>
      </c>
    </row>
    <row r="329" spans="1:7" s="20" customFormat="1" ht="32.25" customHeight="1" x14ac:dyDescent="0.2">
      <c r="A329" s="55" t="s">
        <v>127</v>
      </c>
      <c r="B329" s="15" t="s">
        <v>128</v>
      </c>
      <c r="C329" s="14" t="s">
        <v>34</v>
      </c>
      <c r="D329" s="30">
        <v>18.2</v>
      </c>
      <c r="E329" s="31">
        <v>10.4</v>
      </c>
      <c r="F329" s="31">
        <v>7</v>
      </c>
      <c r="G329" s="31">
        <v>194</v>
      </c>
    </row>
    <row r="330" spans="1:7" s="20" customFormat="1" ht="24.95" customHeight="1" x14ac:dyDescent="0.2">
      <c r="A330" s="55">
        <v>325</v>
      </c>
      <c r="B330" s="74" t="s">
        <v>83</v>
      </c>
      <c r="C330" s="29">
        <v>150</v>
      </c>
      <c r="D330" s="30">
        <v>4.5999999999999996</v>
      </c>
      <c r="E330" s="31">
        <v>7.6</v>
      </c>
      <c r="F330" s="31">
        <v>34.799999999999997</v>
      </c>
      <c r="G330" s="31">
        <v>256.3</v>
      </c>
    </row>
    <row r="331" spans="1:7" s="20" customFormat="1" ht="24.95" customHeight="1" x14ac:dyDescent="0.2">
      <c r="A331" s="55">
        <v>408</v>
      </c>
      <c r="B331" s="74" t="s">
        <v>129</v>
      </c>
      <c r="C331" s="29">
        <v>200</v>
      </c>
      <c r="D331" s="49">
        <v>0</v>
      </c>
      <c r="E331" s="16">
        <v>0.5</v>
      </c>
      <c r="F331" s="31">
        <v>38.9</v>
      </c>
      <c r="G331" s="31">
        <v>163</v>
      </c>
    </row>
    <row r="332" spans="1:7" s="20" customFormat="1" ht="31.5" customHeight="1" x14ac:dyDescent="0.2">
      <c r="A332" s="53" t="s">
        <v>22</v>
      </c>
      <c r="B332" s="37" t="s">
        <v>48</v>
      </c>
      <c r="C332" s="38">
        <v>40</v>
      </c>
      <c r="D332" s="39">
        <v>2.6</v>
      </c>
      <c r="E332" s="40">
        <v>0.5</v>
      </c>
      <c r="F332" s="40">
        <v>15.8</v>
      </c>
      <c r="G332" s="41">
        <v>78.239999999999995</v>
      </c>
    </row>
    <row r="333" spans="1:7" s="11" customFormat="1" ht="24.95" customHeight="1" x14ac:dyDescent="0.2">
      <c r="A333" s="208" t="s">
        <v>25</v>
      </c>
      <c r="B333" s="165"/>
      <c r="C333" s="165"/>
      <c r="D333" s="106">
        <f>SUM(D328:D332)</f>
        <v>28.200000000000003</v>
      </c>
      <c r="E333" s="106">
        <f t="shared" ref="E333:G333" si="49">SUM(E328:E332)</f>
        <v>27.4</v>
      </c>
      <c r="F333" s="106">
        <f t="shared" si="49"/>
        <v>103.89999999999999</v>
      </c>
      <c r="G333" s="107">
        <f t="shared" si="49"/>
        <v>785.54</v>
      </c>
    </row>
    <row r="334" spans="1:7" s="11" customFormat="1" ht="24.95" customHeight="1" x14ac:dyDescent="0.2">
      <c r="A334" s="209" t="s">
        <v>26</v>
      </c>
      <c r="B334" s="176"/>
      <c r="C334" s="176"/>
      <c r="D334" s="176"/>
      <c r="E334" s="176"/>
      <c r="F334" s="176"/>
      <c r="G334" s="210"/>
    </row>
    <row r="335" spans="1:7" s="11" customFormat="1" ht="24.95" customHeight="1" x14ac:dyDescent="0.2">
      <c r="A335" s="138">
        <v>430</v>
      </c>
      <c r="B335" s="47" t="s">
        <v>54</v>
      </c>
      <c r="C335" s="46">
        <v>200</v>
      </c>
      <c r="D335" s="30">
        <v>0</v>
      </c>
      <c r="E335" s="31">
        <v>0</v>
      </c>
      <c r="F335" s="31">
        <v>15</v>
      </c>
      <c r="G335" s="31">
        <v>60</v>
      </c>
    </row>
    <row r="336" spans="1:7" s="11" customFormat="1" ht="32.25" customHeight="1" x14ac:dyDescent="0.2">
      <c r="A336" s="139" t="s">
        <v>22</v>
      </c>
      <c r="B336" s="47" t="s">
        <v>95</v>
      </c>
      <c r="C336" s="29">
        <v>40</v>
      </c>
      <c r="D336" s="30">
        <v>1.1000000000000001</v>
      </c>
      <c r="E336" s="17">
        <v>2.16</v>
      </c>
      <c r="F336" s="31">
        <v>18.399999999999999</v>
      </c>
      <c r="G336" s="31">
        <v>137.6</v>
      </c>
    </row>
    <row r="337" spans="1:7" s="11" customFormat="1" ht="24.95" customHeight="1" x14ac:dyDescent="0.2">
      <c r="A337" s="208" t="s">
        <v>27</v>
      </c>
      <c r="B337" s="165"/>
      <c r="C337" s="165"/>
      <c r="D337" s="106">
        <f>SUM(D335:D336)</f>
        <v>1.1000000000000001</v>
      </c>
      <c r="E337" s="106">
        <f t="shared" ref="E337:G337" si="50">SUM(E335:E336)</f>
        <v>2.16</v>
      </c>
      <c r="F337" s="106">
        <f t="shared" si="50"/>
        <v>33.4</v>
      </c>
      <c r="G337" s="106">
        <f t="shared" si="50"/>
        <v>197.6</v>
      </c>
    </row>
    <row r="338" spans="1:7" s="11" customFormat="1" ht="24.95" customHeight="1" x14ac:dyDescent="0.2">
      <c r="A338" s="209" t="s">
        <v>28</v>
      </c>
      <c r="B338" s="176"/>
      <c r="C338" s="176"/>
      <c r="D338" s="176"/>
      <c r="E338" s="176"/>
      <c r="F338" s="176"/>
      <c r="G338" s="210"/>
    </row>
    <row r="339" spans="1:7" s="20" customFormat="1" ht="24.95" customHeight="1" x14ac:dyDescent="0.2">
      <c r="A339" s="31">
        <v>312</v>
      </c>
      <c r="B339" s="15" t="s">
        <v>131</v>
      </c>
      <c r="C339" s="14" t="s">
        <v>41</v>
      </c>
      <c r="D339" s="30">
        <v>13.1</v>
      </c>
      <c r="E339" s="31">
        <v>16.5</v>
      </c>
      <c r="F339" s="31">
        <v>3.6</v>
      </c>
      <c r="G339" s="31">
        <v>215</v>
      </c>
    </row>
    <row r="340" spans="1:7" s="20" customFormat="1" ht="24.95" customHeight="1" x14ac:dyDescent="0.2">
      <c r="A340" s="55">
        <v>331</v>
      </c>
      <c r="B340" s="15" t="s">
        <v>45</v>
      </c>
      <c r="C340" s="14" t="s">
        <v>46</v>
      </c>
      <c r="D340" s="30">
        <v>5.6</v>
      </c>
      <c r="E340" s="31">
        <v>4.8</v>
      </c>
      <c r="F340" s="31">
        <v>48.9</v>
      </c>
      <c r="G340" s="31">
        <v>209.61</v>
      </c>
    </row>
    <row r="341" spans="1:7" s="20" customFormat="1" ht="24.95" customHeight="1" x14ac:dyDescent="0.2">
      <c r="A341" s="55">
        <v>436</v>
      </c>
      <c r="B341" s="74" t="s">
        <v>92</v>
      </c>
      <c r="C341" s="14">
        <v>200</v>
      </c>
      <c r="D341" s="30">
        <v>0</v>
      </c>
      <c r="E341" s="31">
        <v>0</v>
      </c>
      <c r="F341" s="31">
        <v>25.7</v>
      </c>
      <c r="G341" s="17">
        <v>104</v>
      </c>
    </row>
    <row r="342" spans="1:7" s="11" customFormat="1" ht="24.95" customHeight="1" x14ac:dyDescent="0.2">
      <c r="A342" s="139" t="s">
        <v>22</v>
      </c>
      <c r="B342" s="47" t="s">
        <v>51</v>
      </c>
      <c r="C342" s="46">
        <v>100</v>
      </c>
      <c r="D342" s="58">
        <v>0.4</v>
      </c>
      <c r="E342" s="59">
        <v>0.4</v>
      </c>
      <c r="F342" s="59">
        <v>9.8000000000000007</v>
      </c>
      <c r="G342" s="140">
        <v>47</v>
      </c>
    </row>
    <row r="343" spans="1:7" s="20" customFormat="1" ht="36" customHeight="1" x14ac:dyDescent="0.2">
      <c r="A343" s="53" t="s">
        <v>22</v>
      </c>
      <c r="B343" s="37" t="s">
        <v>48</v>
      </c>
      <c r="C343" s="38">
        <v>40</v>
      </c>
      <c r="D343" s="39">
        <v>2.6</v>
      </c>
      <c r="E343" s="40">
        <v>0.5</v>
      </c>
      <c r="F343" s="40">
        <v>15.8</v>
      </c>
      <c r="G343" s="40">
        <v>78.239999999999995</v>
      </c>
    </row>
    <row r="344" spans="1:7" s="11" customFormat="1" ht="24.95" customHeight="1" x14ac:dyDescent="0.2">
      <c r="A344" s="208" t="s">
        <v>29</v>
      </c>
      <c r="B344" s="165"/>
      <c r="C344" s="165"/>
      <c r="D344" s="107">
        <f>SUM(D339:D343)</f>
        <v>21.7</v>
      </c>
      <c r="E344" s="107">
        <f t="shared" ref="E344:G344" si="51">SUM(E339:E343)</f>
        <v>22.2</v>
      </c>
      <c r="F344" s="107">
        <f t="shared" si="51"/>
        <v>103.8</v>
      </c>
      <c r="G344" s="107">
        <f t="shared" si="51"/>
        <v>653.85</v>
      </c>
    </row>
    <row r="345" spans="1:7" s="11" customFormat="1" ht="24.95" customHeight="1" x14ac:dyDescent="0.2">
      <c r="A345" s="209" t="s">
        <v>30</v>
      </c>
      <c r="B345" s="176"/>
      <c r="C345" s="176"/>
      <c r="D345" s="176"/>
      <c r="E345" s="176"/>
      <c r="F345" s="176"/>
      <c r="G345" s="210"/>
    </row>
    <row r="346" spans="1:7" s="11" customFormat="1" ht="24.95" customHeight="1" x14ac:dyDescent="0.2">
      <c r="A346" s="53">
        <v>434</v>
      </c>
      <c r="B346" s="64" t="s">
        <v>86</v>
      </c>
      <c r="C346" s="14">
        <v>200</v>
      </c>
      <c r="D346" s="19">
        <v>6</v>
      </c>
      <c r="E346" s="19">
        <v>8</v>
      </c>
      <c r="F346" s="19">
        <v>7</v>
      </c>
      <c r="G346" s="19">
        <v>124</v>
      </c>
    </row>
    <row r="347" spans="1:7" s="11" customFormat="1" ht="31.5" customHeight="1" x14ac:dyDescent="0.2">
      <c r="A347" s="139" t="s">
        <v>22</v>
      </c>
      <c r="B347" s="47" t="s">
        <v>95</v>
      </c>
      <c r="C347" s="29">
        <v>40</v>
      </c>
      <c r="D347" s="30">
        <v>1.1000000000000001</v>
      </c>
      <c r="E347" s="17">
        <v>2.16</v>
      </c>
      <c r="F347" s="31">
        <v>18.399999999999999</v>
      </c>
      <c r="G347" s="31">
        <v>137.6</v>
      </c>
    </row>
    <row r="348" spans="1:7" s="11" customFormat="1" ht="24.95" customHeight="1" x14ac:dyDescent="0.2">
      <c r="A348" s="208" t="s">
        <v>31</v>
      </c>
      <c r="B348" s="165"/>
      <c r="C348" s="165"/>
      <c r="D348" s="107">
        <f>SUM(D346:D347)</f>
        <v>7.1</v>
      </c>
      <c r="E348" s="107">
        <f t="shared" ref="E348:G348" si="52">SUM(E346:E347)</f>
        <v>10.16</v>
      </c>
      <c r="F348" s="107">
        <f t="shared" si="52"/>
        <v>25.4</v>
      </c>
      <c r="G348" s="107">
        <f t="shared" si="52"/>
        <v>261.60000000000002</v>
      </c>
    </row>
    <row r="349" spans="1:7" s="11" customFormat="1" ht="24.95" customHeight="1" x14ac:dyDescent="0.2">
      <c r="A349" s="208" t="s">
        <v>32</v>
      </c>
      <c r="B349" s="165"/>
      <c r="C349" s="165"/>
      <c r="D349" s="107">
        <f>D348+D344+D337+D333+D326</f>
        <v>76.7</v>
      </c>
      <c r="E349" s="107">
        <f t="shared" ref="E349:G349" si="53">E348+E344+E337+E333+E326</f>
        <v>84.82</v>
      </c>
      <c r="F349" s="107">
        <f t="shared" si="53"/>
        <v>310.7</v>
      </c>
      <c r="G349" s="107">
        <f t="shared" si="53"/>
        <v>2337.02</v>
      </c>
    </row>
    <row r="350" spans="1:7" s="159" customFormat="1" ht="54.75" customHeight="1" x14ac:dyDescent="0.25">
      <c r="A350" s="206" t="s">
        <v>159</v>
      </c>
      <c r="B350" s="206"/>
      <c r="C350" s="206"/>
      <c r="D350" s="206"/>
      <c r="E350" s="206"/>
    </row>
    <row r="351" spans="1:7" s="156" customFormat="1" ht="27.95" customHeight="1" x14ac:dyDescent="0.25">
      <c r="A351" s="207" t="s">
        <v>71</v>
      </c>
      <c r="B351" s="207"/>
      <c r="C351" s="207" t="s">
        <v>72</v>
      </c>
      <c r="D351" s="207"/>
      <c r="E351" s="207"/>
      <c r="F351" s="207"/>
      <c r="G351" s="207"/>
    </row>
    <row r="352" spans="1:7" s="156" customFormat="1" ht="25.5" customHeight="1" x14ac:dyDescent="0.25">
      <c r="A352" s="203" t="s">
        <v>156</v>
      </c>
      <c r="B352" s="203"/>
      <c r="C352" s="204" t="s">
        <v>74</v>
      </c>
      <c r="D352" s="204"/>
      <c r="E352" s="204"/>
      <c r="F352" s="204"/>
      <c r="G352" s="204"/>
    </row>
    <row r="353" spans="1:9" s="156" customFormat="1" ht="29.1" customHeight="1" x14ac:dyDescent="0.25">
      <c r="A353" s="203" t="s">
        <v>157</v>
      </c>
      <c r="B353" s="203"/>
      <c r="C353" s="204" t="s">
        <v>76</v>
      </c>
      <c r="D353" s="204"/>
      <c r="E353" s="204"/>
      <c r="F353" s="204"/>
      <c r="G353" s="204"/>
    </row>
    <row r="354" spans="1:9" s="156" customFormat="1" ht="24" customHeight="1" x14ac:dyDescent="0.25">
      <c r="A354" s="205" t="s">
        <v>158</v>
      </c>
      <c r="B354" s="205"/>
      <c r="C354" s="204" t="s">
        <v>158</v>
      </c>
      <c r="D354" s="204"/>
      <c r="E354" s="204"/>
      <c r="F354" s="204"/>
      <c r="G354" s="204"/>
    </row>
    <row r="355" spans="1:9" s="20" customFormat="1" ht="76.5" customHeight="1" x14ac:dyDescent="0.2">
      <c r="A355" s="215" t="s">
        <v>77</v>
      </c>
      <c r="B355" s="216"/>
      <c r="C355" s="216"/>
      <c r="D355" s="216"/>
      <c r="E355" s="216"/>
      <c r="F355" s="216"/>
      <c r="G355" s="217"/>
      <c r="H355" s="117"/>
      <c r="I355" s="117"/>
    </row>
    <row r="356" spans="1:9" ht="24.95" customHeight="1" x14ac:dyDescent="0.2">
      <c r="A356" s="141"/>
      <c r="B356" s="142"/>
      <c r="C356" s="143"/>
      <c r="D356" s="218" t="s">
        <v>0</v>
      </c>
      <c r="E356" s="218"/>
      <c r="F356" s="219" t="s">
        <v>37</v>
      </c>
      <c r="G356" s="220"/>
    </row>
    <row r="357" spans="1:9" ht="24.95" customHeight="1" x14ac:dyDescent="0.2">
      <c r="A357" s="144"/>
      <c r="B357" s="143"/>
      <c r="C357" s="143"/>
      <c r="D357" s="218" t="s">
        <v>2</v>
      </c>
      <c r="E357" s="218"/>
      <c r="F357" s="150">
        <v>2</v>
      </c>
      <c r="G357" s="151"/>
    </row>
    <row r="358" spans="1:9" s="11" customFormat="1" ht="24.95" customHeight="1" x14ac:dyDescent="0.2">
      <c r="A358" s="211" t="s">
        <v>4</v>
      </c>
      <c r="B358" s="179" t="s">
        <v>5</v>
      </c>
      <c r="C358" s="179" t="s">
        <v>6</v>
      </c>
      <c r="D358" s="181" t="s">
        <v>7</v>
      </c>
      <c r="E358" s="181"/>
      <c r="F358" s="181"/>
      <c r="G358" s="213" t="s">
        <v>8</v>
      </c>
    </row>
    <row r="359" spans="1:9" s="75" customFormat="1" ht="24.95" customHeight="1" x14ac:dyDescent="0.2">
      <c r="A359" s="212"/>
      <c r="B359" s="180"/>
      <c r="C359" s="180"/>
      <c r="D359" s="76" t="s">
        <v>11</v>
      </c>
      <c r="E359" s="76" t="s">
        <v>12</v>
      </c>
      <c r="F359" s="76" t="s">
        <v>13</v>
      </c>
      <c r="G359" s="214"/>
    </row>
    <row r="360" spans="1:9" s="89" customFormat="1" ht="24.95" customHeight="1" x14ac:dyDescent="0.2">
      <c r="A360" s="147">
        <v>1</v>
      </c>
      <c r="B360" s="87">
        <v>2</v>
      </c>
      <c r="C360" s="56">
        <v>3</v>
      </c>
      <c r="D360" s="56">
        <v>4</v>
      </c>
      <c r="E360" s="56">
        <v>5</v>
      </c>
      <c r="F360" s="56">
        <v>6</v>
      </c>
      <c r="G360" s="148">
        <v>7</v>
      </c>
    </row>
    <row r="361" spans="1:9" s="11" customFormat="1" ht="24.95" customHeight="1" x14ac:dyDescent="0.2">
      <c r="A361" s="209" t="s">
        <v>21</v>
      </c>
      <c r="B361" s="176"/>
      <c r="C361" s="176"/>
      <c r="D361" s="176"/>
      <c r="E361" s="176"/>
      <c r="F361" s="176"/>
      <c r="G361" s="210"/>
    </row>
    <row r="362" spans="1:9" s="20" customFormat="1" ht="24.95" customHeight="1" x14ac:dyDescent="0.2">
      <c r="A362" s="155">
        <v>184</v>
      </c>
      <c r="B362" s="103" t="s">
        <v>87</v>
      </c>
      <c r="C362" s="16" t="s">
        <v>46</v>
      </c>
      <c r="D362" s="30">
        <v>6.5</v>
      </c>
      <c r="E362" s="31">
        <v>7.2</v>
      </c>
      <c r="F362" s="31">
        <v>32.799999999999997</v>
      </c>
      <c r="G362" s="17">
        <v>221.56</v>
      </c>
    </row>
    <row r="363" spans="1:9" s="20" customFormat="1" ht="24.95" customHeight="1" x14ac:dyDescent="0.2">
      <c r="A363" s="53">
        <v>433</v>
      </c>
      <c r="B363" s="64" t="s">
        <v>66</v>
      </c>
      <c r="C363" s="14">
        <v>200</v>
      </c>
      <c r="D363" s="19">
        <v>3</v>
      </c>
      <c r="E363" s="19">
        <v>2.6</v>
      </c>
      <c r="F363" s="19">
        <v>24.8</v>
      </c>
      <c r="G363" s="19">
        <v>134</v>
      </c>
    </row>
    <row r="364" spans="1:9" s="11" customFormat="1" ht="24.95" customHeight="1" x14ac:dyDescent="0.2">
      <c r="A364" s="139" t="s">
        <v>22</v>
      </c>
      <c r="B364" s="47" t="s">
        <v>55</v>
      </c>
      <c r="C364" s="46">
        <v>40</v>
      </c>
      <c r="D364" s="24">
        <v>3</v>
      </c>
      <c r="E364" s="25">
        <v>1.2</v>
      </c>
      <c r="F364" s="25">
        <v>25.1</v>
      </c>
      <c r="G364" s="25">
        <v>104.8</v>
      </c>
    </row>
    <row r="365" spans="1:9" s="11" customFormat="1" ht="24.95" customHeight="1" x14ac:dyDescent="0.2">
      <c r="A365" s="208" t="s">
        <v>23</v>
      </c>
      <c r="B365" s="165"/>
      <c r="C365" s="165"/>
      <c r="D365" s="107">
        <f>SUM(D362:D364)</f>
        <v>12.5</v>
      </c>
      <c r="E365" s="107">
        <f t="shared" ref="E365:G365" si="54">SUM(E362:E364)</f>
        <v>11</v>
      </c>
      <c r="F365" s="107">
        <f t="shared" si="54"/>
        <v>82.699999999999989</v>
      </c>
      <c r="G365" s="107">
        <f t="shared" si="54"/>
        <v>460.36</v>
      </c>
    </row>
    <row r="366" spans="1:9" s="11" customFormat="1" ht="24.95" customHeight="1" x14ac:dyDescent="0.2">
      <c r="A366" s="209" t="s">
        <v>24</v>
      </c>
      <c r="B366" s="176"/>
      <c r="C366" s="176"/>
      <c r="D366" s="176"/>
      <c r="E366" s="176"/>
      <c r="F366" s="176"/>
      <c r="G366" s="210"/>
    </row>
    <row r="367" spans="1:9" s="20" customFormat="1" ht="24.95" customHeight="1" x14ac:dyDescent="0.2">
      <c r="A367" s="14">
        <v>91</v>
      </c>
      <c r="B367" s="74" t="s">
        <v>132</v>
      </c>
      <c r="C367" s="14" t="s">
        <v>43</v>
      </c>
      <c r="D367" s="16">
        <v>4.0999999999999996</v>
      </c>
      <c r="E367" s="16">
        <v>8.4</v>
      </c>
      <c r="F367" s="16">
        <v>12.6</v>
      </c>
      <c r="G367" s="16">
        <v>120.8</v>
      </c>
    </row>
    <row r="368" spans="1:9" s="20" customFormat="1" ht="24.95" customHeight="1" x14ac:dyDescent="0.2">
      <c r="A368" s="21">
        <v>309</v>
      </c>
      <c r="B368" s="71" t="s">
        <v>133</v>
      </c>
      <c r="C368" s="21">
        <v>250</v>
      </c>
      <c r="D368" s="73">
        <v>15.6</v>
      </c>
      <c r="E368" s="27">
        <v>16.399999999999999</v>
      </c>
      <c r="F368" s="27">
        <v>16.899999999999999</v>
      </c>
      <c r="G368" s="27">
        <v>353.8</v>
      </c>
    </row>
    <row r="369" spans="1:7" s="20" customFormat="1" ht="24.95" customHeight="1" x14ac:dyDescent="0.2">
      <c r="A369" s="29">
        <v>402</v>
      </c>
      <c r="B369" s="74" t="s">
        <v>134</v>
      </c>
      <c r="C369" s="14">
        <v>200</v>
      </c>
      <c r="D369" s="30">
        <v>0</v>
      </c>
      <c r="E369" s="16">
        <v>0.1</v>
      </c>
      <c r="F369" s="31">
        <v>45.7</v>
      </c>
      <c r="G369" s="31">
        <v>176</v>
      </c>
    </row>
    <row r="370" spans="1:7" s="28" customFormat="1" ht="33" customHeight="1" x14ac:dyDescent="0.2">
      <c r="A370" s="72" t="s">
        <v>22</v>
      </c>
      <c r="B370" s="22" t="s">
        <v>48</v>
      </c>
      <c r="C370" s="21">
        <v>50</v>
      </c>
      <c r="D370" s="73">
        <v>3.25</v>
      </c>
      <c r="E370" s="27">
        <v>0.62</v>
      </c>
      <c r="F370" s="27">
        <v>19.75</v>
      </c>
      <c r="G370" s="27">
        <v>97.8</v>
      </c>
    </row>
    <row r="371" spans="1:7" s="11" customFormat="1" ht="24.95" customHeight="1" x14ac:dyDescent="0.2">
      <c r="A371" s="208" t="s">
        <v>25</v>
      </c>
      <c r="B371" s="165"/>
      <c r="C371" s="165"/>
      <c r="D371" s="107">
        <f>SUM(D367:D370)</f>
        <v>22.95</v>
      </c>
      <c r="E371" s="107">
        <f t="shared" ref="E371:G371" si="55">SUM(E367:E370)</f>
        <v>25.52</v>
      </c>
      <c r="F371" s="107">
        <f t="shared" si="55"/>
        <v>94.95</v>
      </c>
      <c r="G371" s="107">
        <f t="shared" si="55"/>
        <v>748.4</v>
      </c>
    </row>
    <row r="372" spans="1:7" s="11" customFormat="1" ht="24.95" customHeight="1" x14ac:dyDescent="0.2">
      <c r="A372" s="209" t="s">
        <v>26</v>
      </c>
      <c r="B372" s="176"/>
      <c r="C372" s="176"/>
      <c r="D372" s="176"/>
      <c r="E372" s="176"/>
      <c r="F372" s="176"/>
      <c r="G372" s="210"/>
    </row>
    <row r="373" spans="1:7" s="20" customFormat="1" ht="24.95" customHeight="1" x14ac:dyDescent="0.2">
      <c r="A373" s="55">
        <v>431</v>
      </c>
      <c r="B373" s="74" t="s">
        <v>68</v>
      </c>
      <c r="C373" s="14" t="s">
        <v>43</v>
      </c>
      <c r="D373" s="30">
        <v>0.3</v>
      </c>
      <c r="E373" s="31">
        <v>0</v>
      </c>
      <c r="F373" s="31">
        <v>15.2</v>
      </c>
      <c r="G373" s="17">
        <v>62</v>
      </c>
    </row>
    <row r="374" spans="1:7" s="11" customFormat="1" ht="33" customHeight="1" x14ac:dyDescent="0.2">
      <c r="A374" s="139" t="s">
        <v>22</v>
      </c>
      <c r="B374" s="47" t="s">
        <v>95</v>
      </c>
      <c r="C374" s="29">
        <v>40</v>
      </c>
      <c r="D374" s="30">
        <v>1.1000000000000001</v>
      </c>
      <c r="E374" s="17">
        <v>2.16</v>
      </c>
      <c r="F374" s="31">
        <v>18.399999999999999</v>
      </c>
      <c r="G374" s="31">
        <v>137.6</v>
      </c>
    </row>
    <row r="375" spans="1:7" s="11" customFormat="1" ht="24.95" customHeight="1" x14ac:dyDescent="0.2">
      <c r="A375" s="208" t="s">
        <v>27</v>
      </c>
      <c r="B375" s="165"/>
      <c r="C375" s="165"/>
      <c r="D375" s="106">
        <f>SUM(D373:D374)</f>
        <v>1.4000000000000001</v>
      </c>
      <c r="E375" s="106">
        <f t="shared" ref="E375:G375" si="56">SUM(E373:E374)</f>
        <v>2.16</v>
      </c>
      <c r="F375" s="106">
        <f t="shared" si="56"/>
        <v>33.599999999999994</v>
      </c>
      <c r="G375" s="106">
        <f t="shared" si="56"/>
        <v>199.6</v>
      </c>
    </row>
    <row r="376" spans="1:7" s="11" customFormat="1" ht="24.95" customHeight="1" x14ac:dyDescent="0.2">
      <c r="A376" s="209" t="s">
        <v>28</v>
      </c>
      <c r="B376" s="176"/>
      <c r="C376" s="176"/>
      <c r="D376" s="176"/>
      <c r="E376" s="176"/>
      <c r="F376" s="176"/>
      <c r="G376" s="210"/>
    </row>
    <row r="377" spans="1:7" s="28" customFormat="1" ht="24.95" customHeight="1" x14ac:dyDescent="0.2">
      <c r="A377" s="54">
        <v>283</v>
      </c>
      <c r="B377" s="22" t="s">
        <v>44</v>
      </c>
      <c r="C377" s="23" t="s">
        <v>34</v>
      </c>
      <c r="D377" s="116">
        <v>12.78</v>
      </c>
      <c r="E377" s="26">
        <v>17.66</v>
      </c>
      <c r="F377" s="25">
        <v>12.8</v>
      </c>
      <c r="G377" s="26">
        <v>199.42</v>
      </c>
    </row>
    <row r="378" spans="1:7" s="20" customFormat="1" ht="24.95" customHeight="1" x14ac:dyDescent="0.2">
      <c r="A378" s="55">
        <v>325</v>
      </c>
      <c r="B378" s="74" t="s">
        <v>83</v>
      </c>
      <c r="C378" s="29">
        <v>150</v>
      </c>
      <c r="D378" s="30">
        <v>4.5999999999999996</v>
      </c>
      <c r="E378" s="31">
        <v>7.6</v>
      </c>
      <c r="F378" s="31">
        <v>34.799999999999997</v>
      </c>
      <c r="G378" s="31">
        <v>256.3</v>
      </c>
    </row>
    <row r="379" spans="1:7" s="11" customFormat="1" ht="24.95" customHeight="1" x14ac:dyDescent="0.2">
      <c r="A379" s="138">
        <v>430</v>
      </c>
      <c r="B379" s="47" t="s">
        <v>54</v>
      </c>
      <c r="C379" s="46">
        <v>200</v>
      </c>
      <c r="D379" s="30">
        <v>0</v>
      </c>
      <c r="E379" s="31">
        <v>0</v>
      </c>
      <c r="F379" s="31">
        <v>15</v>
      </c>
      <c r="G379" s="31">
        <v>60</v>
      </c>
    </row>
    <row r="380" spans="1:7" s="20" customFormat="1" ht="33" customHeight="1" x14ac:dyDescent="0.2">
      <c r="A380" s="53" t="s">
        <v>22</v>
      </c>
      <c r="B380" s="37" t="s">
        <v>48</v>
      </c>
      <c r="C380" s="38">
        <v>40</v>
      </c>
      <c r="D380" s="39">
        <v>2.6</v>
      </c>
      <c r="E380" s="40">
        <v>0.5</v>
      </c>
      <c r="F380" s="40">
        <v>15.8</v>
      </c>
      <c r="G380" s="40">
        <v>78.239999999999995</v>
      </c>
    </row>
    <row r="381" spans="1:7" s="11" customFormat="1" ht="24.95" customHeight="1" x14ac:dyDescent="0.2">
      <c r="A381" s="139" t="s">
        <v>22</v>
      </c>
      <c r="B381" s="47" t="s">
        <v>38</v>
      </c>
      <c r="C381" s="46">
        <v>100</v>
      </c>
      <c r="D381" s="109">
        <v>0.9</v>
      </c>
      <c r="E381" s="110">
        <v>0.2</v>
      </c>
      <c r="F381" s="110">
        <v>11.8</v>
      </c>
      <c r="G381" s="153">
        <v>47</v>
      </c>
    </row>
    <row r="382" spans="1:7" s="11" customFormat="1" ht="24.95" customHeight="1" x14ac:dyDescent="0.2">
      <c r="A382" s="208" t="s">
        <v>29</v>
      </c>
      <c r="B382" s="165"/>
      <c r="C382" s="165"/>
      <c r="D382" s="107">
        <f>SUM(D377:D381)</f>
        <v>20.88</v>
      </c>
      <c r="E382" s="107">
        <f t="shared" ref="E382:G382" si="57">SUM(E377:E381)</f>
        <v>25.959999999999997</v>
      </c>
      <c r="F382" s="107">
        <f t="shared" si="57"/>
        <v>90.199999999999989</v>
      </c>
      <c r="G382" s="107">
        <f t="shared" si="57"/>
        <v>640.96</v>
      </c>
    </row>
    <row r="383" spans="1:7" s="11" customFormat="1" ht="24.95" customHeight="1" x14ac:dyDescent="0.2">
      <c r="A383" s="209" t="s">
        <v>30</v>
      </c>
      <c r="B383" s="176"/>
      <c r="C383" s="176"/>
      <c r="D383" s="176"/>
      <c r="E383" s="176"/>
      <c r="F383" s="176"/>
      <c r="G383" s="210"/>
    </row>
    <row r="384" spans="1:7" s="11" customFormat="1" ht="24.95" customHeight="1" x14ac:dyDescent="0.2">
      <c r="A384" s="138">
        <v>435</v>
      </c>
      <c r="B384" s="47" t="s">
        <v>117</v>
      </c>
      <c r="C384" s="46">
        <v>200</v>
      </c>
      <c r="D384" s="30">
        <v>6.1</v>
      </c>
      <c r="E384" s="31">
        <v>0.2</v>
      </c>
      <c r="F384" s="31">
        <v>8</v>
      </c>
      <c r="G384" s="31">
        <v>62</v>
      </c>
    </row>
    <row r="385" spans="1:9" s="11" customFormat="1" ht="24.95" customHeight="1" x14ac:dyDescent="0.2">
      <c r="A385" s="139" t="s">
        <v>22</v>
      </c>
      <c r="B385" s="47" t="s">
        <v>53</v>
      </c>
      <c r="C385" s="29">
        <v>40</v>
      </c>
      <c r="D385" s="30">
        <v>5</v>
      </c>
      <c r="E385" s="31">
        <v>4.1500000000000004</v>
      </c>
      <c r="F385" s="17">
        <v>16.66</v>
      </c>
      <c r="G385" s="31">
        <v>110.6</v>
      </c>
    </row>
    <row r="386" spans="1:9" s="11" customFormat="1" ht="24.95" customHeight="1" x14ac:dyDescent="0.2">
      <c r="A386" s="208" t="s">
        <v>31</v>
      </c>
      <c r="B386" s="165"/>
      <c r="C386" s="165"/>
      <c r="D386" s="107">
        <f>SUM(D384:D385)</f>
        <v>11.1</v>
      </c>
      <c r="E386" s="107">
        <f t="shared" ref="E386:G386" si="58">SUM(E384:E385)</f>
        <v>4.3500000000000005</v>
      </c>
      <c r="F386" s="107">
        <f t="shared" si="58"/>
        <v>24.66</v>
      </c>
      <c r="G386" s="107">
        <f t="shared" si="58"/>
        <v>172.6</v>
      </c>
    </row>
    <row r="387" spans="1:9" s="11" customFormat="1" ht="24.95" customHeight="1" x14ac:dyDescent="0.2">
      <c r="A387" s="208" t="s">
        <v>32</v>
      </c>
      <c r="B387" s="165"/>
      <c r="C387" s="165"/>
      <c r="D387" s="107">
        <f>D386+D382+D375+D371+D365</f>
        <v>68.83</v>
      </c>
      <c r="E387" s="107">
        <f t="shared" ref="E387:G387" si="59">E386+E382+E375+E371+E365</f>
        <v>68.989999999999995</v>
      </c>
      <c r="F387" s="107">
        <f t="shared" si="59"/>
        <v>326.10999999999996</v>
      </c>
      <c r="G387" s="107">
        <f t="shared" si="59"/>
        <v>2221.92</v>
      </c>
    </row>
    <row r="388" spans="1:9" s="159" customFormat="1" ht="54.75" customHeight="1" x14ac:dyDescent="0.25">
      <c r="A388" s="206" t="s">
        <v>159</v>
      </c>
      <c r="B388" s="206"/>
      <c r="C388" s="206"/>
      <c r="D388" s="206"/>
      <c r="E388" s="206"/>
    </row>
    <row r="389" spans="1:9" s="156" customFormat="1" ht="27.95" customHeight="1" x14ac:dyDescent="0.25">
      <c r="A389" s="207" t="s">
        <v>71</v>
      </c>
      <c r="B389" s="207"/>
      <c r="C389" s="207" t="s">
        <v>72</v>
      </c>
      <c r="D389" s="207"/>
      <c r="E389" s="207"/>
      <c r="F389" s="207"/>
      <c r="G389" s="207"/>
    </row>
    <row r="390" spans="1:9" s="156" customFormat="1" ht="25.5" customHeight="1" x14ac:dyDescent="0.25">
      <c r="A390" s="203" t="s">
        <v>156</v>
      </c>
      <c r="B390" s="203"/>
      <c r="C390" s="204" t="s">
        <v>74</v>
      </c>
      <c r="D390" s="204"/>
      <c r="E390" s="204"/>
      <c r="F390" s="204"/>
      <c r="G390" s="204"/>
    </row>
    <row r="391" spans="1:9" s="156" customFormat="1" ht="29.1" customHeight="1" x14ac:dyDescent="0.25">
      <c r="A391" s="203" t="s">
        <v>157</v>
      </c>
      <c r="B391" s="203"/>
      <c r="C391" s="204" t="s">
        <v>76</v>
      </c>
      <c r="D391" s="204"/>
      <c r="E391" s="204"/>
      <c r="F391" s="204"/>
      <c r="G391" s="204"/>
    </row>
    <row r="392" spans="1:9" s="156" customFormat="1" ht="24" customHeight="1" x14ac:dyDescent="0.25">
      <c r="A392" s="205" t="s">
        <v>158</v>
      </c>
      <c r="B392" s="205"/>
      <c r="C392" s="204" t="s">
        <v>158</v>
      </c>
      <c r="D392" s="204"/>
      <c r="E392" s="204"/>
      <c r="F392" s="204"/>
      <c r="G392" s="204"/>
    </row>
    <row r="393" spans="1:9" s="20" customFormat="1" ht="63" customHeight="1" x14ac:dyDescent="0.2">
      <c r="A393" s="215" t="s">
        <v>77</v>
      </c>
      <c r="B393" s="216"/>
      <c r="C393" s="216"/>
      <c r="D393" s="216"/>
      <c r="E393" s="216"/>
      <c r="F393" s="216"/>
      <c r="G393" s="217"/>
      <c r="H393" s="117"/>
      <c r="I393" s="117"/>
    </row>
    <row r="394" spans="1:9" ht="24.95" customHeight="1" x14ac:dyDescent="0.2">
      <c r="A394" s="141"/>
      <c r="B394" s="142"/>
      <c r="C394" s="143"/>
      <c r="D394" s="218" t="s">
        <v>0</v>
      </c>
      <c r="E394" s="218"/>
      <c r="F394" s="219" t="s">
        <v>39</v>
      </c>
      <c r="G394" s="220"/>
    </row>
    <row r="395" spans="1:9" ht="24.95" customHeight="1" x14ac:dyDescent="0.2">
      <c r="A395" s="144"/>
      <c r="B395" s="143"/>
      <c r="C395" s="143"/>
      <c r="D395" s="218" t="s">
        <v>2</v>
      </c>
      <c r="E395" s="218"/>
      <c r="F395" s="150">
        <v>2</v>
      </c>
      <c r="G395" s="151"/>
    </row>
    <row r="396" spans="1:9" s="11" customFormat="1" ht="24.95" customHeight="1" x14ac:dyDescent="0.2">
      <c r="A396" s="211" t="s">
        <v>4</v>
      </c>
      <c r="B396" s="179" t="s">
        <v>5</v>
      </c>
      <c r="C396" s="179" t="s">
        <v>6</v>
      </c>
      <c r="D396" s="181" t="s">
        <v>7</v>
      </c>
      <c r="E396" s="181"/>
      <c r="F396" s="181"/>
      <c r="G396" s="213" t="s">
        <v>8</v>
      </c>
    </row>
    <row r="397" spans="1:9" s="75" customFormat="1" ht="24.95" customHeight="1" x14ac:dyDescent="0.2">
      <c r="A397" s="212"/>
      <c r="B397" s="180"/>
      <c r="C397" s="180"/>
      <c r="D397" s="76" t="s">
        <v>11</v>
      </c>
      <c r="E397" s="76" t="s">
        <v>12</v>
      </c>
      <c r="F397" s="76" t="s">
        <v>13</v>
      </c>
      <c r="G397" s="214"/>
    </row>
    <row r="398" spans="1:9" s="89" customFormat="1" ht="24.95" customHeight="1" x14ac:dyDescent="0.2">
      <c r="A398" s="147">
        <v>1</v>
      </c>
      <c r="B398" s="87">
        <v>2</v>
      </c>
      <c r="C398" s="56">
        <v>3</v>
      </c>
      <c r="D398" s="56">
        <v>4</v>
      </c>
      <c r="E398" s="56">
        <v>5</v>
      </c>
      <c r="F398" s="56">
        <v>6</v>
      </c>
      <c r="G398" s="148">
        <v>7</v>
      </c>
    </row>
    <row r="399" spans="1:9" s="11" customFormat="1" ht="24.95" customHeight="1" x14ac:dyDescent="0.2">
      <c r="A399" s="209" t="s">
        <v>21</v>
      </c>
      <c r="B399" s="176"/>
      <c r="C399" s="176"/>
      <c r="D399" s="176"/>
      <c r="E399" s="176"/>
      <c r="F399" s="176"/>
      <c r="G399" s="210"/>
    </row>
    <row r="400" spans="1:9" s="11" customFormat="1" ht="33.75" customHeight="1" x14ac:dyDescent="0.2">
      <c r="A400" s="138">
        <v>189</v>
      </c>
      <c r="B400" s="47" t="s">
        <v>56</v>
      </c>
      <c r="C400" s="46" t="s">
        <v>46</v>
      </c>
      <c r="D400" s="30">
        <v>5.0999999999999996</v>
      </c>
      <c r="E400" s="31">
        <v>7.5</v>
      </c>
      <c r="F400" s="31">
        <v>23</v>
      </c>
      <c r="G400" s="17">
        <v>180.44</v>
      </c>
    </row>
    <row r="401" spans="1:7" s="98" customFormat="1" ht="24.95" customHeight="1" x14ac:dyDescent="0.2">
      <c r="A401" s="54">
        <v>432</v>
      </c>
      <c r="B401" s="71" t="s">
        <v>58</v>
      </c>
      <c r="C401" s="21">
        <v>200</v>
      </c>
      <c r="D401" s="73">
        <v>1.5</v>
      </c>
      <c r="E401" s="27">
        <v>1.3</v>
      </c>
      <c r="F401" s="27">
        <v>22.3</v>
      </c>
      <c r="G401" s="35">
        <v>107</v>
      </c>
    </row>
    <row r="402" spans="1:7" s="11" customFormat="1" ht="24.95" customHeight="1" x14ac:dyDescent="0.2">
      <c r="A402" s="139" t="s">
        <v>22</v>
      </c>
      <c r="B402" s="47" t="s">
        <v>55</v>
      </c>
      <c r="C402" s="46">
        <v>40</v>
      </c>
      <c r="D402" s="24">
        <v>3</v>
      </c>
      <c r="E402" s="25">
        <v>1.2</v>
      </c>
      <c r="F402" s="25">
        <v>25.1</v>
      </c>
      <c r="G402" s="25">
        <v>104.8</v>
      </c>
    </row>
    <row r="403" spans="1:7" s="11" customFormat="1" ht="24.95" customHeight="1" x14ac:dyDescent="0.2">
      <c r="A403" s="208" t="s">
        <v>23</v>
      </c>
      <c r="B403" s="165"/>
      <c r="C403" s="165"/>
      <c r="D403" s="107">
        <f>SUM(D400:D402)</f>
        <v>9.6</v>
      </c>
      <c r="E403" s="107">
        <f t="shared" ref="E403:G403" si="60">SUM(E400:E402)</f>
        <v>10</v>
      </c>
      <c r="F403" s="107">
        <f t="shared" si="60"/>
        <v>70.400000000000006</v>
      </c>
      <c r="G403" s="107">
        <f t="shared" si="60"/>
        <v>392.24</v>
      </c>
    </row>
    <row r="404" spans="1:7" s="11" customFormat="1" ht="24.95" customHeight="1" x14ac:dyDescent="0.2">
      <c r="A404" s="209" t="s">
        <v>24</v>
      </c>
      <c r="B404" s="176"/>
      <c r="C404" s="176"/>
      <c r="D404" s="176"/>
      <c r="E404" s="176"/>
      <c r="F404" s="176"/>
      <c r="G404" s="210"/>
    </row>
    <row r="405" spans="1:7" s="20" customFormat="1" ht="32.25" customHeight="1" x14ac:dyDescent="0.2">
      <c r="A405" s="53" t="s">
        <v>88</v>
      </c>
      <c r="B405" s="15" t="s">
        <v>135</v>
      </c>
      <c r="C405" s="14" t="s">
        <v>90</v>
      </c>
      <c r="D405" s="16">
        <v>6.9</v>
      </c>
      <c r="E405" s="16">
        <v>7.6</v>
      </c>
      <c r="F405" s="16">
        <v>7.1</v>
      </c>
      <c r="G405" s="16">
        <v>203.04</v>
      </c>
    </row>
    <row r="406" spans="1:7" s="20" customFormat="1" ht="33.75" customHeight="1" x14ac:dyDescent="0.2">
      <c r="A406" s="55" t="s">
        <v>98</v>
      </c>
      <c r="B406" s="15" t="s">
        <v>136</v>
      </c>
      <c r="C406" s="14" t="s">
        <v>34</v>
      </c>
      <c r="D406" s="30">
        <v>14.8</v>
      </c>
      <c r="E406" s="31">
        <v>14.7</v>
      </c>
      <c r="F406" s="31">
        <v>9.3000000000000007</v>
      </c>
      <c r="G406" s="31">
        <v>284</v>
      </c>
    </row>
    <row r="407" spans="1:7" s="20" customFormat="1" ht="24.95" customHeight="1" x14ac:dyDescent="0.2">
      <c r="A407" s="55">
        <v>323</v>
      </c>
      <c r="B407" s="15" t="s">
        <v>96</v>
      </c>
      <c r="C407" s="14">
        <v>150</v>
      </c>
      <c r="D407" s="30">
        <v>3.6</v>
      </c>
      <c r="E407" s="31">
        <v>4.8</v>
      </c>
      <c r="F407" s="31">
        <v>37.1</v>
      </c>
      <c r="G407" s="31">
        <v>183.8</v>
      </c>
    </row>
    <row r="408" spans="1:7" s="20" customFormat="1" ht="24.95" customHeight="1" x14ac:dyDescent="0.2">
      <c r="A408" s="55">
        <v>436</v>
      </c>
      <c r="B408" s="74" t="s">
        <v>137</v>
      </c>
      <c r="C408" s="14">
        <v>200</v>
      </c>
      <c r="D408" s="30">
        <v>0.1</v>
      </c>
      <c r="E408" s="31">
        <v>0</v>
      </c>
      <c r="F408" s="31">
        <v>24.3</v>
      </c>
      <c r="G408" s="17">
        <v>97.5</v>
      </c>
    </row>
    <row r="409" spans="1:7" s="20" customFormat="1" ht="33.75" customHeight="1" x14ac:dyDescent="0.2">
      <c r="A409" s="53" t="s">
        <v>22</v>
      </c>
      <c r="B409" s="37" t="s">
        <v>48</v>
      </c>
      <c r="C409" s="38">
        <v>40</v>
      </c>
      <c r="D409" s="39">
        <v>2.6</v>
      </c>
      <c r="E409" s="40">
        <v>0.5</v>
      </c>
      <c r="F409" s="40">
        <v>15.8</v>
      </c>
      <c r="G409" s="40">
        <v>78.239999999999995</v>
      </c>
    </row>
    <row r="410" spans="1:7" s="11" customFormat="1" ht="24.95" customHeight="1" x14ac:dyDescent="0.2">
      <c r="A410" s="208" t="s">
        <v>25</v>
      </c>
      <c r="B410" s="165"/>
      <c r="C410" s="165"/>
      <c r="D410" s="107">
        <f>SUM(D405:D409)</f>
        <v>28.000000000000007</v>
      </c>
      <c r="E410" s="107">
        <f t="shared" ref="E410:G410" si="61">SUM(E405:E409)</f>
        <v>27.599999999999998</v>
      </c>
      <c r="F410" s="107">
        <f t="shared" si="61"/>
        <v>93.6</v>
      </c>
      <c r="G410" s="107">
        <f t="shared" si="61"/>
        <v>846.57999999999993</v>
      </c>
    </row>
    <row r="411" spans="1:7" s="11" customFormat="1" ht="24.95" customHeight="1" x14ac:dyDescent="0.2">
      <c r="A411" s="209" t="s">
        <v>26</v>
      </c>
      <c r="B411" s="176"/>
      <c r="C411" s="176"/>
      <c r="D411" s="176"/>
      <c r="E411" s="176"/>
      <c r="F411" s="176"/>
      <c r="G411" s="210"/>
    </row>
    <row r="412" spans="1:7" s="11" customFormat="1" ht="24.95" customHeight="1" x14ac:dyDescent="0.2">
      <c r="A412" s="138">
        <v>430</v>
      </c>
      <c r="B412" s="47" t="s">
        <v>54</v>
      </c>
      <c r="C412" s="46">
        <v>200</v>
      </c>
      <c r="D412" s="30">
        <v>0</v>
      </c>
      <c r="E412" s="31">
        <v>0</v>
      </c>
      <c r="F412" s="31">
        <v>15</v>
      </c>
      <c r="G412" s="31">
        <v>60</v>
      </c>
    </row>
    <row r="413" spans="1:7" s="11" customFormat="1" ht="31.5" customHeight="1" x14ac:dyDescent="0.2">
      <c r="A413" s="139" t="s">
        <v>22</v>
      </c>
      <c r="B413" s="47" t="s">
        <v>95</v>
      </c>
      <c r="C413" s="29">
        <v>40</v>
      </c>
      <c r="D413" s="30">
        <v>1.1000000000000001</v>
      </c>
      <c r="E413" s="17">
        <v>2.16</v>
      </c>
      <c r="F413" s="31">
        <v>18.399999999999999</v>
      </c>
      <c r="G413" s="31">
        <v>137.6</v>
      </c>
    </row>
    <row r="414" spans="1:7" s="11" customFormat="1" ht="24.95" customHeight="1" x14ac:dyDescent="0.2">
      <c r="A414" s="208" t="s">
        <v>27</v>
      </c>
      <c r="B414" s="165"/>
      <c r="C414" s="165"/>
      <c r="D414" s="106">
        <f>SUM(D412:D413)</f>
        <v>1.1000000000000001</v>
      </c>
      <c r="E414" s="106">
        <f t="shared" ref="E414:G414" si="62">SUM(E412:E413)</f>
        <v>2.16</v>
      </c>
      <c r="F414" s="106">
        <f t="shared" si="62"/>
        <v>33.4</v>
      </c>
      <c r="G414" s="106">
        <f t="shared" si="62"/>
        <v>197.6</v>
      </c>
    </row>
    <row r="415" spans="1:7" s="11" customFormat="1" ht="24.95" customHeight="1" x14ac:dyDescent="0.2">
      <c r="A415" s="209" t="s">
        <v>28</v>
      </c>
      <c r="B415" s="176"/>
      <c r="C415" s="176"/>
      <c r="D415" s="176"/>
      <c r="E415" s="176"/>
      <c r="F415" s="176"/>
      <c r="G415" s="210"/>
    </row>
    <row r="416" spans="1:7" s="11" customFormat="1" ht="24.95" customHeight="1" x14ac:dyDescent="0.2">
      <c r="A416" s="138">
        <v>402</v>
      </c>
      <c r="B416" s="47" t="s">
        <v>138</v>
      </c>
      <c r="C416" s="46">
        <v>100</v>
      </c>
      <c r="D416" s="7">
        <v>18.100000000000001</v>
      </c>
      <c r="E416" s="6">
        <v>7.1</v>
      </c>
      <c r="F416" s="6">
        <v>4.3</v>
      </c>
      <c r="G416" s="152">
        <v>153.31</v>
      </c>
    </row>
    <row r="417" spans="1:9" s="20" customFormat="1" ht="24.95" customHeight="1" x14ac:dyDescent="0.2">
      <c r="A417" s="55">
        <v>335</v>
      </c>
      <c r="B417" s="15" t="s">
        <v>109</v>
      </c>
      <c r="C417" s="14" t="s">
        <v>46</v>
      </c>
      <c r="D417" s="30">
        <v>3.4</v>
      </c>
      <c r="E417" s="31">
        <v>8.3000000000000007</v>
      </c>
      <c r="F417" s="31">
        <v>35.4</v>
      </c>
      <c r="G417" s="17">
        <v>150.55000000000001</v>
      </c>
    </row>
    <row r="418" spans="1:9" s="11" customFormat="1" ht="24.95" customHeight="1" x14ac:dyDescent="0.2">
      <c r="A418" s="138" t="s">
        <v>94</v>
      </c>
      <c r="B418" s="47" t="s">
        <v>93</v>
      </c>
      <c r="C418" s="46">
        <v>200</v>
      </c>
      <c r="D418" s="30">
        <v>1.5</v>
      </c>
      <c r="E418" s="31">
        <v>1.7</v>
      </c>
      <c r="F418" s="31">
        <v>17.399999999999999</v>
      </c>
      <c r="G418" s="31">
        <v>91.2</v>
      </c>
    </row>
    <row r="419" spans="1:9" s="11" customFormat="1" ht="24.95" customHeight="1" x14ac:dyDescent="0.2">
      <c r="A419" s="139" t="s">
        <v>22</v>
      </c>
      <c r="B419" s="47" t="s">
        <v>52</v>
      </c>
      <c r="C419" s="46">
        <v>40</v>
      </c>
      <c r="D419" s="39">
        <v>2.6</v>
      </c>
      <c r="E419" s="40">
        <v>0.5</v>
      </c>
      <c r="F419" s="40">
        <v>15.8</v>
      </c>
      <c r="G419" s="41">
        <v>78.239999999999995</v>
      </c>
    </row>
    <row r="420" spans="1:9" s="11" customFormat="1" ht="24.95" customHeight="1" x14ac:dyDescent="0.2">
      <c r="A420" s="139" t="s">
        <v>22</v>
      </c>
      <c r="B420" s="47" t="s">
        <v>124</v>
      </c>
      <c r="C420" s="46">
        <v>100</v>
      </c>
      <c r="D420" s="109">
        <v>0.8</v>
      </c>
      <c r="E420" s="110">
        <v>0.4</v>
      </c>
      <c r="F420" s="110">
        <v>8.1</v>
      </c>
      <c r="G420" s="153">
        <v>39.200000000000003</v>
      </c>
    </row>
    <row r="421" spans="1:9" s="11" customFormat="1" ht="24.95" customHeight="1" x14ac:dyDescent="0.2">
      <c r="A421" s="208" t="s">
        <v>29</v>
      </c>
      <c r="B421" s="165"/>
      <c r="C421" s="165"/>
      <c r="D421" s="106">
        <f>SUM(D416:D420)</f>
        <v>26.400000000000002</v>
      </c>
      <c r="E421" s="106">
        <f t="shared" ref="E421:G421" si="63">SUM(E416:E420)</f>
        <v>18</v>
      </c>
      <c r="F421" s="106">
        <f t="shared" si="63"/>
        <v>80.999999999999986</v>
      </c>
      <c r="G421" s="106">
        <f t="shared" si="63"/>
        <v>512.5</v>
      </c>
    </row>
    <row r="422" spans="1:9" s="11" customFormat="1" ht="24.95" customHeight="1" x14ac:dyDescent="0.2">
      <c r="A422" s="209" t="s">
        <v>30</v>
      </c>
      <c r="B422" s="176"/>
      <c r="C422" s="176"/>
      <c r="D422" s="176"/>
      <c r="E422" s="176"/>
      <c r="F422" s="176"/>
      <c r="G422" s="210"/>
    </row>
    <row r="423" spans="1:9" s="11" customFormat="1" ht="24.95" customHeight="1" x14ac:dyDescent="0.2">
      <c r="A423" s="138">
        <v>435</v>
      </c>
      <c r="B423" s="47" t="s">
        <v>65</v>
      </c>
      <c r="C423" s="46">
        <v>200</v>
      </c>
      <c r="D423" s="30">
        <v>6.1</v>
      </c>
      <c r="E423" s="31">
        <v>5.3</v>
      </c>
      <c r="F423" s="31">
        <v>10.1</v>
      </c>
      <c r="G423" s="31">
        <v>113</v>
      </c>
    </row>
    <row r="424" spans="1:9" s="11" customFormat="1" ht="24.95" customHeight="1" x14ac:dyDescent="0.2">
      <c r="A424" s="139" t="s">
        <v>22</v>
      </c>
      <c r="B424" s="47" t="s">
        <v>53</v>
      </c>
      <c r="C424" s="29">
        <v>40</v>
      </c>
      <c r="D424" s="30">
        <v>5</v>
      </c>
      <c r="E424" s="31">
        <v>4.1500000000000004</v>
      </c>
      <c r="F424" s="17">
        <v>16.66</v>
      </c>
      <c r="G424" s="31">
        <v>110.6</v>
      </c>
    </row>
    <row r="425" spans="1:9" s="11" customFormat="1" ht="24.95" customHeight="1" x14ac:dyDescent="0.2">
      <c r="A425" s="208" t="s">
        <v>31</v>
      </c>
      <c r="B425" s="165"/>
      <c r="C425" s="165"/>
      <c r="D425" s="107">
        <f>SUM(D423:D424)</f>
        <v>11.1</v>
      </c>
      <c r="E425" s="107">
        <f t="shared" ref="E425:G425" si="64">SUM(E423:E424)</f>
        <v>9.4499999999999993</v>
      </c>
      <c r="F425" s="107">
        <f t="shared" si="64"/>
        <v>26.759999999999998</v>
      </c>
      <c r="G425" s="107">
        <f t="shared" si="64"/>
        <v>223.6</v>
      </c>
    </row>
    <row r="426" spans="1:9" s="11" customFormat="1" ht="24.95" customHeight="1" x14ac:dyDescent="0.2">
      <c r="A426" s="208" t="s">
        <v>32</v>
      </c>
      <c r="B426" s="165"/>
      <c r="C426" s="165"/>
      <c r="D426" s="107">
        <f>D425+D421+D414+D410+D403</f>
        <v>76.2</v>
      </c>
      <c r="E426" s="107">
        <f t="shared" ref="E426:G426" si="65">E425+E421+E414+E410+E403</f>
        <v>67.209999999999994</v>
      </c>
      <c r="F426" s="107">
        <f t="shared" si="65"/>
        <v>305.15999999999997</v>
      </c>
      <c r="G426" s="107">
        <f t="shared" si="65"/>
        <v>2172.52</v>
      </c>
    </row>
    <row r="427" spans="1:9" s="159" customFormat="1" ht="54.75" customHeight="1" x14ac:dyDescent="0.25">
      <c r="A427" s="206" t="s">
        <v>159</v>
      </c>
      <c r="B427" s="206"/>
      <c r="C427" s="206"/>
      <c r="D427" s="206"/>
      <c r="E427" s="206"/>
    </row>
    <row r="428" spans="1:9" s="156" customFormat="1" ht="27.95" customHeight="1" x14ac:dyDescent="0.25">
      <c r="A428" s="207" t="s">
        <v>71</v>
      </c>
      <c r="B428" s="207"/>
      <c r="C428" s="207" t="s">
        <v>72</v>
      </c>
      <c r="D428" s="207"/>
      <c r="E428" s="207"/>
      <c r="F428" s="207"/>
      <c r="G428" s="207"/>
    </row>
    <row r="429" spans="1:9" s="156" customFormat="1" ht="25.5" customHeight="1" x14ac:dyDescent="0.25">
      <c r="A429" s="203" t="s">
        <v>156</v>
      </c>
      <c r="B429" s="203"/>
      <c r="C429" s="204" t="s">
        <v>74</v>
      </c>
      <c r="D429" s="204"/>
      <c r="E429" s="204"/>
      <c r="F429" s="204"/>
      <c r="G429" s="204"/>
    </row>
    <row r="430" spans="1:9" s="156" customFormat="1" ht="29.1" customHeight="1" x14ac:dyDescent="0.25">
      <c r="A430" s="203" t="s">
        <v>157</v>
      </c>
      <c r="B430" s="203"/>
      <c r="C430" s="204" t="s">
        <v>76</v>
      </c>
      <c r="D430" s="204"/>
      <c r="E430" s="204"/>
      <c r="F430" s="204"/>
      <c r="G430" s="204"/>
    </row>
    <row r="431" spans="1:9" s="156" customFormat="1" ht="24" customHeight="1" x14ac:dyDescent="0.25">
      <c r="A431" s="205" t="s">
        <v>158</v>
      </c>
      <c r="B431" s="205"/>
      <c r="C431" s="204" t="s">
        <v>158</v>
      </c>
      <c r="D431" s="204"/>
      <c r="E431" s="204"/>
      <c r="F431" s="204"/>
      <c r="G431" s="204"/>
    </row>
    <row r="432" spans="1:9" s="20" customFormat="1" ht="65.25" customHeight="1" x14ac:dyDescent="0.2">
      <c r="A432" s="215" t="s">
        <v>77</v>
      </c>
      <c r="B432" s="216"/>
      <c r="C432" s="216"/>
      <c r="D432" s="216"/>
      <c r="E432" s="216"/>
      <c r="F432" s="216"/>
      <c r="G432" s="217"/>
      <c r="H432" s="117"/>
      <c r="I432" s="117"/>
    </row>
    <row r="433" spans="1:7" ht="24.95" customHeight="1" x14ac:dyDescent="0.2">
      <c r="A433" s="141"/>
      <c r="B433" s="142"/>
      <c r="C433" s="143"/>
      <c r="D433" s="218" t="s">
        <v>0</v>
      </c>
      <c r="E433" s="218"/>
      <c r="F433" s="219" t="s">
        <v>40</v>
      </c>
      <c r="G433" s="220"/>
    </row>
    <row r="434" spans="1:7" ht="24.95" customHeight="1" x14ac:dyDescent="0.2">
      <c r="A434" s="144"/>
      <c r="B434" s="143"/>
      <c r="C434" s="143"/>
      <c r="D434" s="218" t="s">
        <v>2</v>
      </c>
      <c r="E434" s="218"/>
      <c r="F434" s="150">
        <v>2</v>
      </c>
      <c r="G434" s="151"/>
    </row>
    <row r="435" spans="1:7" s="11" customFormat="1" ht="24.95" customHeight="1" x14ac:dyDescent="0.2">
      <c r="A435" s="211" t="s">
        <v>4</v>
      </c>
      <c r="B435" s="179" t="s">
        <v>5</v>
      </c>
      <c r="C435" s="179" t="s">
        <v>6</v>
      </c>
      <c r="D435" s="181" t="s">
        <v>7</v>
      </c>
      <c r="E435" s="181"/>
      <c r="F435" s="181"/>
      <c r="G435" s="213" t="s">
        <v>8</v>
      </c>
    </row>
    <row r="436" spans="1:7" s="75" customFormat="1" ht="24.95" customHeight="1" x14ac:dyDescent="0.2">
      <c r="A436" s="212"/>
      <c r="B436" s="180"/>
      <c r="C436" s="180"/>
      <c r="D436" s="76" t="s">
        <v>11</v>
      </c>
      <c r="E436" s="76" t="s">
        <v>12</v>
      </c>
      <c r="F436" s="76" t="s">
        <v>13</v>
      </c>
      <c r="G436" s="214"/>
    </row>
    <row r="437" spans="1:7" s="89" customFormat="1" ht="24.95" customHeight="1" x14ac:dyDescent="0.2">
      <c r="A437" s="147">
        <v>1</v>
      </c>
      <c r="B437" s="87">
        <v>2</v>
      </c>
      <c r="C437" s="56">
        <v>3</v>
      </c>
      <c r="D437" s="56">
        <v>4</v>
      </c>
      <c r="E437" s="56">
        <v>5</v>
      </c>
      <c r="F437" s="56">
        <v>6</v>
      </c>
      <c r="G437" s="148">
        <v>7</v>
      </c>
    </row>
    <row r="438" spans="1:7" s="11" customFormat="1" ht="24.95" customHeight="1" x14ac:dyDescent="0.2">
      <c r="A438" s="209" t="s">
        <v>21</v>
      </c>
      <c r="B438" s="176"/>
      <c r="C438" s="176"/>
      <c r="D438" s="176"/>
      <c r="E438" s="176"/>
      <c r="F438" s="176"/>
      <c r="G438" s="210"/>
    </row>
    <row r="439" spans="1:7" s="11" customFormat="1" ht="32.25" customHeight="1" x14ac:dyDescent="0.2">
      <c r="A439" s="138">
        <v>225</v>
      </c>
      <c r="B439" s="47" t="s">
        <v>139</v>
      </c>
      <c r="C439" s="48" t="s">
        <v>42</v>
      </c>
      <c r="D439" s="7">
        <v>21.3</v>
      </c>
      <c r="E439" s="6">
        <v>18.600000000000001</v>
      </c>
      <c r="F439" s="6">
        <v>47.3</v>
      </c>
      <c r="G439" s="152">
        <v>441.84</v>
      </c>
    </row>
    <row r="440" spans="1:7" s="11" customFormat="1" ht="24.95" customHeight="1" x14ac:dyDescent="0.2">
      <c r="A440" s="138" t="s">
        <v>94</v>
      </c>
      <c r="B440" s="47" t="s">
        <v>93</v>
      </c>
      <c r="C440" s="46">
        <v>200</v>
      </c>
      <c r="D440" s="30">
        <v>1.5</v>
      </c>
      <c r="E440" s="31">
        <v>1.7</v>
      </c>
      <c r="F440" s="31">
        <v>17.399999999999999</v>
      </c>
      <c r="G440" s="31">
        <v>91.2</v>
      </c>
    </row>
    <row r="441" spans="1:7" s="11" customFormat="1" ht="24.95" customHeight="1" x14ac:dyDescent="0.2">
      <c r="A441" s="139" t="s">
        <v>22</v>
      </c>
      <c r="B441" s="47" t="s">
        <v>55</v>
      </c>
      <c r="C441" s="46">
        <v>40</v>
      </c>
      <c r="D441" s="24">
        <v>3</v>
      </c>
      <c r="E441" s="25">
        <v>1.2</v>
      </c>
      <c r="F441" s="25">
        <v>25.1</v>
      </c>
      <c r="G441" s="25">
        <v>104.8</v>
      </c>
    </row>
    <row r="442" spans="1:7" s="11" customFormat="1" ht="24.95" customHeight="1" x14ac:dyDescent="0.2">
      <c r="A442" s="208" t="s">
        <v>23</v>
      </c>
      <c r="B442" s="165"/>
      <c r="C442" s="165"/>
      <c r="D442" s="107">
        <f>SUM(D439:D441)</f>
        <v>25.8</v>
      </c>
      <c r="E442" s="107">
        <f t="shared" ref="E442:G442" si="66">SUM(E439:E441)</f>
        <v>21.5</v>
      </c>
      <c r="F442" s="107">
        <f t="shared" si="66"/>
        <v>89.799999999999983</v>
      </c>
      <c r="G442" s="107">
        <f t="shared" si="66"/>
        <v>637.83999999999992</v>
      </c>
    </row>
    <row r="443" spans="1:7" s="11" customFormat="1" ht="24.95" customHeight="1" x14ac:dyDescent="0.2">
      <c r="A443" s="209" t="s">
        <v>24</v>
      </c>
      <c r="B443" s="176"/>
      <c r="C443" s="176"/>
      <c r="D443" s="176"/>
      <c r="E443" s="176"/>
      <c r="F443" s="176"/>
      <c r="G443" s="210"/>
    </row>
    <row r="444" spans="1:7" s="28" customFormat="1" ht="33.75" customHeight="1" x14ac:dyDescent="0.2">
      <c r="A444" s="72">
        <v>95</v>
      </c>
      <c r="B444" s="71" t="s">
        <v>140</v>
      </c>
      <c r="C444" s="72" t="s">
        <v>43</v>
      </c>
      <c r="D444" s="36">
        <v>6.8</v>
      </c>
      <c r="E444" s="36">
        <v>12.2</v>
      </c>
      <c r="F444" s="36">
        <v>16.899999999999999</v>
      </c>
      <c r="G444" s="17">
        <v>126.8</v>
      </c>
    </row>
    <row r="445" spans="1:7" s="28" customFormat="1" ht="24.95" customHeight="1" x14ac:dyDescent="0.2">
      <c r="A445" s="21">
        <v>306</v>
      </c>
      <c r="B445" s="71" t="s">
        <v>141</v>
      </c>
      <c r="C445" s="21">
        <v>250</v>
      </c>
      <c r="D445" s="73">
        <v>19.399999999999999</v>
      </c>
      <c r="E445" s="27">
        <v>16.600000000000001</v>
      </c>
      <c r="F445" s="27">
        <v>48.8</v>
      </c>
      <c r="G445" s="27">
        <v>470.8</v>
      </c>
    </row>
    <row r="446" spans="1:7" s="20" customFormat="1" ht="24.95" customHeight="1" x14ac:dyDescent="0.2">
      <c r="A446" s="55">
        <v>402</v>
      </c>
      <c r="B446" s="15" t="s">
        <v>103</v>
      </c>
      <c r="C446" s="14">
        <v>200</v>
      </c>
      <c r="D446" s="30">
        <v>0.6</v>
      </c>
      <c r="E446" s="16">
        <v>0.1</v>
      </c>
      <c r="F446" s="31">
        <v>31.7</v>
      </c>
      <c r="G446" s="31">
        <v>131</v>
      </c>
    </row>
    <row r="447" spans="1:7" s="28" customFormat="1" ht="35.25" customHeight="1" x14ac:dyDescent="0.2">
      <c r="A447" s="72" t="s">
        <v>22</v>
      </c>
      <c r="B447" s="22" t="s">
        <v>48</v>
      </c>
      <c r="C447" s="21">
        <v>50</v>
      </c>
      <c r="D447" s="73">
        <v>3.25</v>
      </c>
      <c r="E447" s="27">
        <v>0.62</v>
      </c>
      <c r="F447" s="27">
        <v>19.8</v>
      </c>
      <c r="G447" s="27">
        <v>97.8</v>
      </c>
    </row>
    <row r="448" spans="1:7" s="11" customFormat="1" ht="24.95" customHeight="1" x14ac:dyDescent="0.2">
      <c r="A448" s="208" t="s">
        <v>25</v>
      </c>
      <c r="B448" s="165"/>
      <c r="C448" s="165"/>
      <c r="D448" s="107">
        <f>SUM(D444:D447)</f>
        <v>30.05</v>
      </c>
      <c r="E448" s="107">
        <f t="shared" ref="E448:G448" si="67">SUM(E444:E447)</f>
        <v>29.520000000000003</v>
      </c>
      <c r="F448" s="107">
        <f t="shared" si="67"/>
        <v>117.19999999999999</v>
      </c>
      <c r="G448" s="107">
        <f t="shared" si="67"/>
        <v>826.4</v>
      </c>
    </row>
    <row r="449" spans="1:7" s="11" customFormat="1" ht="24.95" customHeight="1" x14ac:dyDescent="0.2">
      <c r="A449" s="209" t="s">
        <v>26</v>
      </c>
      <c r="B449" s="176"/>
      <c r="C449" s="176"/>
      <c r="D449" s="176"/>
      <c r="E449" s="176"/>
      <c r="F449" s="176"/>
      <c r="G449" s="210"/>
    </row>
    <row r="450" spans="1:7" s="11" customFormat="1" ht="24.95" customHeight="1" x14ac:dyDescent="0.2">
      <c r="A450" s="138">
        <v>430</v>
      </c>
      <c r="B450" s="47" t="s">
        <v>54</v>
      </c>
      <c r="C450" s="46">
        <v>200</v>
      </c>
      <c r="D450" s="30">
        <v>0</v>
      </c>
      <c r="E450" s="31">
        <v>0</v>
      </c>
      <c r="F450" s="31">
        <v>15</v>
      </c>
      <c r="G450" s="31">
        <v>60</v>
      </c>
    </row>
    <row r="451" spans="1:7" s="11" customFormat="1" ht="32.25" customHeight="1" x14ac:dyDescent="0.2">
      <c r="A451" s="139" t="s">
        <v>22</v>
      </c>
      <c r="B451" s="47" t="s">
        <v>95</v>
      </c>
      <c r="C451" s="29">
        <v>40</v>
      </c>
      <c r="D451" s="30">
        <v>1.1000000000000001</v>
      </c>
      <c r="E451" s="17">
        <v>2.16</v>
      </c>
      <c r="F451" s="31">
        <v>18.399999999999999</v>
      </c>
      <c r="G451" s="31">
        <v>137.6</v>
      </c>
    </row>
    <row r="452" spans="1:7" s="11" customFormat="1" ht="24.95" customHeight="1" x14ac:dyDescent="0.2">
      <c r="A452" s="208" t="s">
        <v>27</v>
      </c>
      <c r="B452" s="165"/>
      <c r="C452" s="165"/>
      <c r="D452" s="106">
        <f>SUM(D450:D451)</f>
        <v>1.1000000000000001</v>
      </c>
      <c r="E452" s="106">
        <f t="shared" ref="E452:G452" si="68">SUM(E450:E451)</f>
        <v>2.16</v>
      </c>
      <c r="F452" s="106">
        <f t="shared" si="68"/>
        <v>33.4</v>
      </c>
      <c r="G452" s="106">
        <f t="shared" si="68"/>
        <v>197.6</v>
      </c>
    </row>
    <row r="453" spans="1:7" s="11" customFormat="1" ht="24.95" customHeight="1" x14ac:dyDescent="0.2">
      <c r="A453" s="209" t="s">
        <v>28</v>
      </c>
      <c r="B453" s="176"/>
      <c r="C453" s="176"/>
      <c r="D453" s="176"/>
      <c r="E453" s="176"/>
      <c r="F453" s="176"/>
      <c r="G453" s="210"/>
    </row>
    <row r="454" spans="1:7" s="20" customFormat="1" ht="31.5" customHeight="1" x14ac:dyDescent="0.2">
      <c r="A454" s="31" t="s">
        <v>101</v>
      </c>
      <c r="B454" s="15" t="s">
        <v>142</v>
      </c>
      <c r="C454" s="29" t="s">
        <v>34</v>
      </c>
      <c r="D454" s="30">
        <v>14.8</v>
      </c>
      <c r="E454" s="31">
        <v>14.6</v>
      </c>
      <c r="F454" s="31">
        <v>20.2</v>
      </c>
      <c r="G454" s="31">
        <v>393.6</v>
      </c>
    </row>
    <row r="455" spans="1:7" s="20" customFormat="1" ht="24.95" customHeight="1" x14ac:dyDescent="0.2">
      <c r="A455" s="55">
        <v>331</v>
      </c>
      <c r="B455" s="15" t="s">
        <v>45</v>
      </c>
      <c r="C455" s="14" t="s">
        <v>46</v>
      </c>
      <c r="D455" s="30">
        <v>5.6</v>
      </c>
      <c r="E455" s="31">
        <v>4.8</v>
      </c>
      <c r="F455" s="31">
        <v>48.9</v>
      </c>
      <c r="G455" s="17">
        <v>209.61</v>
      </c>
    </row>
    <row r="456" spans="1:7" s="11" customFormat="1" ht="24.95" customHeight="1" x14ac:dyDescent="0.2">
      <c r="A456" s="138">
        <v>442</v>
      </c>
      <c r="B456" s="47" t="s">
        <v>105</v>
      </c>
      <c r="C456" s="46">
        <v>200</v>
      </c>
      <c r="D456" s="24">
        <v>0.2</v>
      </c>
      <c r="E456" s="34">
        <v>0.2</v>
      </c>
      <c r="F456" s="25">
        <v>20.9</v>
      </c>
      <c r="G456" s="26">
        <v>111.1</v>
      </c>
    </row>
    <row r="457" spans="1:7" s="11" customFormat="1" ht="24.95" customHeight="1" x14ac:dyDescent="0.2">
      <c r="A457" s="139" t="s">
        <v>35</v>
      </c>
      <c r="B457" s="47" t="s">
        <v>63</v>
      </c>
      <c r="C457" s="46">
        <v>100</v>
      </c>
      <c r="D457" s="49">
        <v>0.4</v>
      </c>
      <c r="E457" s="16">
        <v>0.4</v>
      </c>
      <c r="F457" s="16">
        <v>9.8000000000000007</v>
      </c>
      <c r="G457" s="17">
        <v>47</v>
      </c>
    </row>
    <row r="458" spans="1:7" s="11" customFormat="1" ht="24.95" customHeight="1" x14ac:dyDescent="0.2">
      <c r="A458" s="139"/>
      <c r="B458" s="47" t="s">
        <v>52</v>
      </c>
      <c r="C458" s="46">
        <v>40</v>
      </c>
      <c r="D458" s="39">
        <v>2.6</v>
      </c>
      <c r="E458" s="40">
        <v>0.5</v>
      </c>
      <c r="F458" s="40">
        <v>15.8</v>
      </c>
      <c r="G458" s="41">
        <v>78.239999999999995</v>
      </c>
    </row>
    <row r="459" spans="1:7" s="11" customFormat="1" ht="24.95" customHeight="1" x14ac:dyDescent="0.2">
      <c r="A459" s="208" t="s">
        <v>29</v>
      </c>
      <c r="B459" s="165"/>
      <c r="C459" s="165"/>
      <c r="D459" s="106">
        <f>SUM(D454:D458)</f>
        <v>23.599999999999998</v>
      </c>
      <c r="E459" s="106">
        <f t="shared" ref="E459:G459" si="69">SUM(E454:E458)</f>
        <v>20.499999999999996</v>
      </c>
      <c r="F459" s="106">
        <f t="shared" si="69"/>
        <v>115.6</v>
      </c>
      <c r="G459" s="107">
        <f t="shared" si="69"/>
        <v>839.55000000000007</v>
      </c>
    </row>
    <row r="460" spans="1:7" s="11" customFormat="1" ht="24.95" customHeight="1" x14ac:dyDescent="0.2">
      <c r="A460" s="209" t="s">
        <v>30</v>
      </c>
      <c r="B460" s="176"/>
      <c r="C460" s="176"/>
      <c r="D460" s="176"/>
      <c r="E460" s="176"/>
      <c r="F460" s="176"/>
      <c r="G460" s="210"/>
    </row>
    <row r="461" spans="1:7" s="11" customFormat="1" ht="24.95" customHeight="1" x14ac:dyDescent="0.2">
      <c r="A461" s="53">
        <v>434</v>
      </c>
      <c r="B461" s="64" t="s">
        <v>86</v>
      </c>
      <c r="C461" s="14">
        <v>200</v>
      </c>
      <c r="D461" s="19">
        <v>6</v>
      </c>
      <c r="E461" s="19">
        <v>8</v>
      </c>
      <c r="F461" s="19">
        <v>7</v>
      </c>
      <c r="G461" s="19">
        <v>124</v>
      </c>
    </row>
    <row r="462" spans="1:7" s="11" customFormat="1" ht="33" customHeight="1" x14ac:dyDescent="0.2">
      <c r="A462" s="139" t="s">
        <v>22</v>
      </c>
      <c r="B462" s="47" t="s">
        <v>95</v>
      </c>
      <c r="C462" s="29">
        <v>40</v>
      </c>
      <c r="D462" s="30">
        <v>1.1000000000000001</v>
      </c>
      <c r="E462" s="17">
        <v>2.16</v>
      </c>
      <c r="F462" s="31">
        <v>18.399999999999999</v>
      </c>
      <c r="G462" s="31">
        <v>137.6</v>
      </c>
    </row>
    <row r="463" spans="1:7" s="11" customFormat="1" ht="24.95" customHeight="1" x14ac:dyDescent="0.2">
      <c r="A463" s="208" t="s">
        <v>31</v>
      </c>
      <c r="B463" s="165"/>
      <c r="C463" s="165"/>
      <c r="D463" s="107">
        <f>SUM(D461:D462)</f>
        <v>7.1</v>
      </c>
      <c r="E463" s="107">
        <f t="shared" ref="E463:G463" si="70">SUM(E461:E462)</f>
        <v>10.16</v>
      </c>
      <c r="F463" s="107">
        <f t="shared" si="70"/>
        <v>25.4</v>
      </c>
      <c r="G463" s="107">
        <f t="shared" si="70"/>
        <v>261.60000000000002</v>
      </c>
    </row>
    <row r="464" spans="1:7" s="11" customFormat="1" ht="24.95" customHeight="1" x14ac:dyDescent="0.2">
      <c r="A464" s="208" t="s">
        <v>32</v>
      </c>
      <c r="B464" s="165"/>
      <c r="C464" s="165"/>
      <c r="D464" s="107">
        <f>D463+D459+D452+D448+D442</f>
        <v>87.649999999999991</v>
      </c>
      <c r="E464" s="107">
        <f t="shared" ref="E464:G464" si="71">E463+E459+E452+E448+E442</f>
        <v>83.84</v>
      </c>
      <c r="F464" s="107">
        <f t="shared" si="71"/>
        <v>381.4</v>
      </c>
      <c r="G464" s="107">
        <f t="shared" si="71"/>
        <v>2762.99</v>
      </c>
    </row>
    <row r="465" spans="1:5" s="159" customFormat="1" ht="54.75" customHeight="1" x14ac:dyDescent="0.25">
      <c r="A465" s="206" t="s">
        <v>159</v>
      </c>
      <c r="B465" s="206"/>
      <c r="C465" s="206"/>
      <c r="D465" s="206"/>
      <c r="E465" s="206"/>
    </row>
  </sheetData>
  <mergeCells count="347">
    <mergeCell ref="A23:B23"/>
    <mergeCell ref="A24:G24"/>
    <mergeCell ref="A4:B4"/>
    <mergeCell ref="C4:G4"/>
    <mergeCell ref="D8:E8"/>
    <mergeCell ref="A9:A10"/>
    <mergeCell ref="B9:B10"/>
    <mergeCell ref="C9:C10"/>
    <mergeCell ref="D9:F9"/>
    <mergeCell ref="G9:G10"/>
    <mergeCell ref="A6:G6"/>
    <mergeCell ref="D7:E7"/>
    <mergeCell ref="A48:A49"/>
    <mergeCell ref="B48:B49"/>
    <mergeCell ref="C48:C49"/>
    <mergeCell ref="D48:F48"/>
    <mergeCell ref="G48:G49"/>
    <mergeCell ref="A45:G45"/>
    <mergeCell ref="D46:E46"/>
    <mergeCell ref="F46:G46"/>
    <mergeCell ref="D47:E47"/>
    <mergeCell ref="A66:C66"/>
    <mergeCell ref="A67:G67"/>
    <mergeCell ref="A73:C73"/>
    <mergeCell ref="A74:G74"/>
    <mergeCell ref="A77:C77"/>
    <mergeCell ref="A78:C78"/>
    <mergeCell ref="A51:G51"/>
    <mergeCell ref="A55:C55"/>
    <mergeCell ref="A56:G56"/>
    <mergeCell ref="A62:C62"/>
    <mergeCell ref="A63:G63"/>
    <mergeCell ref="A79:E79"/>
    <mergeCell ref="A80:B80"/>
    <mergeCell ref="C80:G80"/>
    <mergeCell ref="A81:B81"/>
    <mergeCell ref="A87:A88"/>
    <mergeCell ref="B87:B88"/>
    <mergeCell ref="C87:C88"/>
    <mergeCell ref="D87:F87"/>
    <mergeCell ref="G87:G88"/>
    <mergeCell ref="A84:G84"/>
    <mergeCell ref="D85:E85"/>
    <mergeCell ref="F85:G85"/>
    <mergeCell ref="D86:E86"/>
    <mergeCell ref="A105:C105"/>
    <mergeCell ref="A106:G106"/>
    <mergeCell ref="A112:C112"/>
    <mergeCell ref="A113:G113"/>
    <mergeCell ref="A116:C116"/>
    <mergeCell ref="A117:C117"/>
    <mergeCell ref="A90:G90"/>
    <mergeCell ref="A94:C94"/>
    <mergeCell ref="A95:G95"/>
    <mergeCell ref="A101:C101"/>
    <mergeCell ref="A102:G102"/>
    <mergeCell ref="A119:B119"/>
    <mergeCell ref="C119:G119"/>
    <mergeCell ref="A120:B120"/>
    <mergeCell ref="C120:G120"/>
    <mergeCell ref="A126:A127"/>
    <mergeCell ref="B126:B127"/>
    <mergeCell ref="C126:C127"/>
    <mergeCell ref="D126:F126"/>
    <mergeCell ref="G126:G127"/>
    <mergeCell ref="A123:G123"/>
    <mergeCell ref="D124:E124"/>
    <mergeCell ref="F124:G124"/>
    <mergeCell ref="D125:E125"/>
    <mergeCell ref="A159:B159"/>
    <mergeCell ref="C159:G159"/>
    <mergeCell ref="A160:B160"/>
    <mergeCell ref="C160:G160"/>
    <mergeCell ref="A165:A166"/>
    <mergeCell ref="B165:B166"/>
    <mergeCell ref="C165:C166"/>
    <mergeCell ref="D165:F165"/>
    <mergeCell ref="G165:G166"/>
    <mergeCell ref="A162:G162"/>
    <mergeCell ref="D163:E163"/>
    <mergeCell ref="F163:G163"/>
    <mergeCell ref="D164:E164"/>
    <mergeCell ref="A183:C183"/>
    <mergeCell ref="A184:G184"/>
    <mergeCell ref="A190:C190"/>
    <mergeCell ref="A191:G191"/>
    <mergeCell ref="A194:C194"/>
    <mergeCell ref="A195:C195"/>
    <mergeCell ref="A168:G168"/>
    <mergeCell ref="A172:C172"/>
    <mergeCell ref="A173:G173"/>
    <mergeCell ref="A179:C179"/>
    <mergeCell ref="A180:G180"/>
    <mergeCell ref="A199:B199"/>
    <mergeCell ref="C199:G199"/>
    <mergeCell ref="A200:B200"/>
    <mergeCell ref="C200:G200"/>
    <mergeCell ref="A204:A205"/>
    <mergeCell ref="B204:B205"/>
    <mergeCell ref="C204:C205"/>
    <mergeCell ref="D204:F204"/>
    <mergeCell ref="G204:G205"/>
    <mergeCell ref="A201:G201"/>
    <mergeCell ref="D202:E202"/>
    <mergeCell ref="F202:G202"/>
    <mergeCell ref="D203:E203"/>
    <mergeCell ref="A222:C222"/>
    <mergeCell ref="A223:G223"/>
    <mergeCell ref="A229:C229"/>
    <mergeCell ref="A230:G230"/>
    <mergeCell ref="A233:C233"/>
    <mergeCell ref="A234:C234"/>
    <mergeCell ref="A207:G207"/>
    <mergeCell ref="A211:C211"/>
    <mergeCell ref="A212:G212"/>
    <mergeCell ref="A218:C218"/>
    <mergeCell ref="A219:G219"/>
    <mergeCell ref="A235:E235"/>
    <mergeCell ref="A236:B236"/>
    <mergeCell ref="C236:G236"/>
    <mergeCell ref="A237:B237"/>
    <mergeCell ref="A243:A244"/>
    <mergeCell ref="B243:B244"/>
    <mergeCell ref="C243:C244"/>
    <mergeCell ref="D243:F243"/>
    <mergeCell ref="G243:G244"/>
    <mergeCell ref="A240:G240"/>
    <mergeCell ref="D241:E241"/>
    <mergeCell ref="F241:G241"/>
    <mergeCell ref="D242:E242"/>
    <mergeCell ref="A273:B273"/>
    <mergeCell ref="C273:G273"/>
    <mergeCell ref="A276:B276"/>
    <mergeCell ref="C276:G276"/>
    <mergeCell ref="A280:A281"/>
    <mergeCell ref="B280:B281"/>
    <mergeCell ref="C280:C281"/>
    <mergeCell ref="D280:F280"/>
    <mergeCell ref="G280:G281"/>
    <mergeCell ref="A277:G277"/>
    <mergeCell ref="D278:E278"/>
    <mergeCell ref="F278:G278"/>
    <mergeCell ref="D279:E279"/>
    <mergeCell ref="A274:B274"/>
    <mergeCell ref="C274:G274"/>
    <mergeCell ref="A275:B275"/>
    <mergeCell ref="C275:G275"/>
    <mergeCell ref="A319:A320"/>
    <mergeCell ref="B319:B320"/>
    <mergeCell ref="C319:C320"/>
    <mergeCell ref="D319:F319"/>
    <mergeCell ref="G319:G320"/>
    <mergeCell ref="A316:G316"/>
    <mergeCell ref="D317:E317"/>
    <mergeCell ref="F317:G317"/>
    <mergeCell ref="D318:E318"/>
    <mergeCell ref="A298:C298"/>
    <mergeCell ref="A299:G299"/>
    <mergeCell ref="A305:C305"/>
    <mergeCell ref="A306:G306"/>
    <mergeCell ref="A309:C309"/>
    <mergeCell ref="A310:C310"/>
    <mergeCell ref="A283:G283"/>
    <mergeCell ref="A287:C287"/>
    <mergeCell ref="A288:G288"/>
    <mergeCell ref="A294:C294"/>
    <mergeCell ref="A295:G295"/>
    <mergeCell ref="A311:E311"/>
    <mergeCell ref="A312:B312"/>
    <mergeCell ref="C312:G312"/>
    <mergeCell ref="A313:B313"/>
    <mergeCell ref="A358:A359"/>
    <mergeCell ref="B358:B359"/>
    <mergeCell ref="C358:C359"/>
    <mergeCell ref="D358:F358"/>
    <mergeCell ref="G358:G359"/>
    <mergeCell ref="A355:G355"/>
    <mergeCell ref="D356:E356"/>
    <mergeCell ref="F356:G356"/>
    <mergeCell ref="D357:E357"/>
    <mergeCell ref="A337:C337"/>
    <mergeCell ref="A338:G338"/>
    <mergeCell ref="A344:C344"/>
    <mergeCell ref="A345:G345"/>
    <mergeCell ref="A348:C348"/>
    <mergeCell ref="A349:C349"/>
    <mergeCell ref="A322:G322"/>
    <mergeCell ref="A326:C326"/>
    <mergeCell ref="A327:G327"/>
    <mergeCell ref="A333:C333"/>
    <mergeCell ref="A334:G334"/>
    <mergeCell ref="B396:B397"/>
    <mergeCell ref="C396:C397"/>
    <mergeCell ref="D396:F396"/>
    <mergeCell ref="G396:G397"/>
    <mergeCell ref="A393:G393"/>
    <mergeCell ref="D394:E394"/>
    <mergeCell ref="F394:G394"/>
    <mergeCell ref="D395:E395"/>
    <mergeCell ref="A375:C375"/>
    <mergeCell ref="A376:G376"/>
    <mergeCell ref="A382:C382"/>
    <mergeCell ref="A383:G383"/>
    <mergeCell ref="A386:C386"/>
    <mergeCell ref="A387:C387"/>
    <mergeCell ref="A390:B390"/>
    <mergeCell ref="C390:G390"/>
    <mergeCell ref="A391:B391"/>
    <mergeCell ref="C391:G391"/>
    <mergeCell ref="A435:A436"/>
    <mergeCell ref="B435:B436"/>
    <mergeCell ref="C435:C436"/>
    <mergeCell ref="D435:F435"/>
    <mergeCell ref="G435:G436"/>
    <mergeCell ref="A432:G432"/>
    <mergeCell ref="D433:E433"/>
    <mergeCell ref="F433:G433"/>
    <mergeCell ref="D434:E434"/>
    <mergeCell ref="A414:C414"/>
    <mergeCell ref="A415:G415"/>
    <mergeCell ref="A421:C421"/>
    <mergeCell ref="A422:G422"/>
    <mergeCell ref="A425:C425"/>
    <mergeCell ref="A426:C426"/>
    <mergeCell ref="A399:G399"/>
    <mergeCell ref="A403:C403"/>
    <mergeCell ref="A404:G404"/>
    <mergeCell ref="A410:C410"/>
    <mergeCell ref="A411:G411"/>
    <mergeCell ref="C41:G41"/>
    <mergeCell ref="A42:B42"/>
    <mergeCell ref="C42:G42"/>
    <mergeCell ref="A43:B43"/>
    <mergeCell ref="C43:G43"/>
    <mergeCell ref="A44:B44"/>
    <mergeCell ref="C44:G44"/>
    <mergeCell ref="A1:B1"/>
    <mergeCell ref="C1:G1"/>
    <mergeCell ref="A2:B2"/>
    <mergeCell ref="C2:G2"/>
    <mergeCell ref="A3:B3"/>
    <mergeCell ref="C3:G3"/>
    <mergeCell ref="A40:E40"/>
    <mergeCell ref="A41:B41"/>
    <mergeCell ref="A27:C27"/>
    <mergeCell ref="A28:G28"/>
    <mergeCell ref="A34:C34"/>
    <mergeCell ref="A35:G35"/>
    <mergeCell ref="A38:C38"/>
    <mergeCell ref="A39:C39"/>
    <mergeCell ref="A12:G12"/>
    <mergeCell ref="A16:C16"/>
    <mergeCell ref="A17:G17"/>
    <mergeCell ref="A121:B121"/>
    <mergeCell ref="C121:G121"/>
    <mergeCell ref="A122:B122"/>
    <mergeCell ref="C122:G122"/>
    <mergeCell ref="A157:E157"/>
    <mergeCell ref="A158:B158"/>
    <mergeCell ref="C158:G158"/>
    <mergeCell ref="C81:G81"/>
    <mergeCell ref="A82:B82"/>
    <mergeCell ref="C82:G82"/>
    <mergeCell ref="A83:B83"/>
    <mergeCell ref="C83:G83"/>
    <mergeCell ref="A118:E118"/>
    <mergeCell ref="A144:C144"/>
    <mergeCell ref="A145:G145"/>
    <mergeCell ref="A151:C151"/>
    <mergeCell ref="A152:G152"/>
    <mergeCell ref="A155:C155"/>
    <mergeCell ref="A156:C156"/>
    <mergeCell ref="A129:G129"/>
    <mergeCell ref="A133:C133"/>
    <mergeCell ref="A134:G134"/>
    <mergeCell ref="A140:C140"/>
    <mergeCell ref="A141:G141"/>
    <mergeCell ref="C237:G237"/>
    <mergeCell ref="A238:B238"/>
    <mergeCell ref="C238:G238"/>
    <mergeCell ref="A239:B239"/>
    <mergeCell ref="C239:G239"/>
    <mergeCell ref="A272:E272"/>
    <mergeCell ref="A161:B161"/>
    <mergeCell ref="C161:G161"/>
    <mergeCell ref="A196:E196"/>
    <mergeCell ref="A197:B197"/>
    <mergeCell ref="C197:G197"/>
    <mergeCell ref="A198:B198"/>
    <mergeCell ref="C198:G198"/>
    <mergeCell ref="A260:C260"/>
    <mergeCell ref="A261:G261"/>
    <mergeCell ref="A266:C266"/>
    <mergeCell ref="A267:G267"/>
    <mergeCell ref="A270:C270"/>
    <mergeCell ref="A271:C271"/>
    <mergeCell ref="A246:G246"/>
    <mergeCell ref="A250:C250"/>
    <mergeCell ref="A251:G251"/>
    <mergeCell ref="A256:C256"/>
    <mergeCell ref="A257:G257"/>
    <mergeCell ref="A353:B353"/>
    <mergeCell ref="C353:G353"/>
    <mergeCell ref="A354:B354"/>
    <mergeCell ref="C354:G354"/>
    <mergeCell ref="A388:E388"/>
    <mergeCell ref="A389:B389"/>
    <mergeCell ref="C389:G389"/>
    <mergeCell ref="C313:G313"/>
    <mergeCell ref="A314:B314"/>
    <mergeCell ref="C314:G314"/>
    <mergeCell ref="A315:B315"/>
    <mergeCell ref="C315:G315"/>
    <mergeCell ref="A350:E350"/>
    <mergeCell ref="A351:B351"/>
    <mergeCell ref="C351:G351"/>
    <mergeCell ref="A352:B352"/>
    <mergeCell ref="C352:G352"/>
    <mergeCell ref="A361:G361"/>
    <mergeCell ref="A365:C365"/>
    <mergeCell ref="A366:G366"/>
    <mergeCell ref="A371:C371"/>
    <mergeCell ref="A372:G372"/>
    <mergeCell ref="A430:B430"/>
    <mergeCell ref="C430:G430"/>
    <mergeCell ref="A431:B431"/>
    <mergeCell ref="C431:G431"/>
    <mergeCell ref="A465:E465"/>
    <mergeCell ref="A392:B392"/>
    <mergeCell ref="C392:G392"/>
    <mergeCell ref="A427:E427"/>
    <mergeCell ref="A428:B428"/>
    <mergeCell ref="C428:G428"/>
    <mergeCell ref="A429:B429"/>
    <mergeCell ref="C429:G429"/>
    <mergeCell ref="A452:C452"/>
    <mergeCell ref="A453:G453"/>
    <mergeCell ref="A459:C459"/>
    <mergeCell ref="A460:G460"/>
    <mergeCell ref="A463:C463"/>
    <mergeCell ref="A464:C464"/>
    <mergeCell ref="A438:G438"/>
    <mergeCell ref="A442:C442"/>
    <mergeCell ref="A443:G443"/>
    <mergeCell ref="A448:C448"/>
    <mergeCell ref="A449:G449"/>
    <mergeCell ref="A396:A397"/>
  </mergeCells>
  <pageMargins left="0.9055118110236221" right="0.51181102362204722" top="0.35433070866141736" bottom="0.35433070866141736" header="0" footer="0"/>
  <pageSetup paperSize="9" scale="73" orientation="portrait" r:id="rId1"/>
  <rowBreaks count="11" manualBreakCount="11">
    <brk id="40" max="6" man="1"/>
    <brk id="79" max="6" man="1"/>
    <brk id="118" max="6" man="1"/>
    <brk id="157" max="6" man="1"/>
    <brk id="196" max="6" man="1"/>
    <brk id="235" max="6" man="1"/>
    <brk id="272" max="6" man="1"/>
    <brk id="311" max="6" man="1"/>
    <brk id="350" max="6" man="1"/>
    <brk id="388" max="6" man="1"/>
    <brk id="427" max="6" man="1"/>
  </rowBreaks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6"/>
  <sheetViews>
    <sheetView topLeftCell="A97" workbookViewId="0">
      <selection activeCell="K11" sqref="K11"/>
    </sheetView>
  </sheetViews>
  <sheetFormatPr defaultColWidth="10.5" defaultRowHeight="11.45" customHeight="1" x14ac:dyDescent="0.2"/>
  <cols>
    <col min="1" max="1" width="10.1640625" style="57" customWidth="1"/>
    <col min="2" max="2" width="60.1640625" style="1" customWidth="1"/>
    <col min="3" max="3" width="14.1640625" style="1" customWidth="1"/>
    <col min="4" max="4" width="12.1640625" style="1" customWidth="1"/>
    <col min="5" max="5" width="12" style="1" customWidth="1"/>
    <col min="6" max="6" width="11.83203125" style="1" customWidth="1"/>
    <col min="7" max="7" width="13.83203125" style="1" customWidth="1"/>
  </cols>
  <sheetData>
    <row r="1" spans="1:9" s="156" customFormat="1" ht="27.95" customHeight="1" x14ac:dyDescent="0.25">
      <c r="A1" s="207" t="s">
        <v>71</v>
      </c>
      <c r="B1" s="207"/>
      <c r="C1" s="207" t="s">
        <v>72</v>
      </c>
      <c r="D1" s="207"/>
      <c r="E1" s="207"/>
      <c r="F1" s="207"/>
      <c r="G1" s="207"/>
    </row>
    <row r="2" spans="1:9" s="156" customFormat="1" ht="25.5" customHeight="1" x14ac:dyDescent="0.25">
      <c r="A2" s="203" t="s">
        <v>156</v>
      </c>
      <c r="B2" s="203"/>
      <c r="C2" s="204" t="s">
        <v>74</v>
      </c>
      <c r="D2" s="204"/>
      <c r="E2" s="204"/>
      <c r="F2" s="204"/>
      <c r="G2" s="204"/>
    </row>
    <row r="3" spans="1:9" s="156" customFormat="1" ht="29.1" customHeight="1" x14ac:dyDescent="0.25">
      <c r="A3" s="203" t="s">
        <v>157</v>
      </c>
      <c r="B3" s="203"/>
      <c r="C3" s="204" t="s">
        <v>76</v>
      </c>
      <c r="D3" s="204"/>
      <c r="E3" s="204"/>
      <c r="F3" s="204"/>
      <c r="G3" s="204"/>
    </row>
    <row r="4" spans="1:9" s="156" customFormat="1" ht="24" customHeight="1" x14ac:dyDescent="0.25">
      <c r="A4" s="205" t="s">
        <v>158</v>
      </c>
      <c r="B4" s="205"/>
      <c r="C4" s="204" t="s">
        <v>158</v>
      </c>
      <c r="D4" s="204"/>
      <c r="E4" s="204"/>
      <c r="F4" s="204"/>
      <c r="G4" s="204"/>
    </row>
    <row r="5" spans="1:9" s="20" customFormat="1" ht="68.25" customHeight="1" x14ac:dyDescent="0.25">
      <c r="A5" s="200" t="s">
        <v>155</v>
      </c>
      <c r="B5" s="200"/>
      <c r="C5" s="200"/>
      <c r="D5" s="200"/>
      <c r="E5" s="200"/>
      <c r="F5" s="200"/>
      <c r="G5" s="200"/>
      <c r="H5" s="118"/>
      <c r="I5" s="118"/>
    </row>
    <row r="6" spans="1:9" ht="15.75" x14ac:dyDescent="0.2">
      <c r="A6" s="3"/>
      <c r="B6" s="4"/>
      <c r="C6" s="5"/>
      <c r="D6" s="174" t="s">
        <v>0</v>
      </c>
      <c r="E6" s="174"/>
      <c r="F6" s="81" t="s">
        <v>1</v>
      </c>
      <c r="G6" s="82"/>
    </row>
    <row r="7" spans="1:9" ht="12.75" x14ac:dyDescent="0.2">
      <c r="A7" s="2"/>
      <c r="B7" s="5"/>
      <c r="C7" s="5"/>
      <c r="D7" s="174" t="s">
        <v>2</v>
      </c>
      <c r="E7" s="174"/>
      <c r="F7" s="13">
        <v>1</v>
      </c>
      <c r="G7" s="12"/>
    </row>
    <row r="8" spans="1:9" ht="24" customHeight="1" x14ac:dyDescent="0.2">
      <c r="A8" s="249" t="s">
        <v>4</v>
      </c>
      <c r="B8" s="250" t="s">
        <v>5</v>
      </c>
      <c r="C8" s="250" t="s">
        <v>6</v>
      </c>
      <c r="D8" s="251" t="s">
        <v>7</v>
      </c>
      <c r="E8" s="251"/>
      <c r="F8" s="251"/>
      <c r="G8" s="252" t="s">
        <v>8</v>
      </c>
    </row>
    <row r="9" spans="1:9" s="75" customFormat="1" ht="33" customHeight="1" x14ac:dyDescent="0.2">
      <c r="A9" s="227"/>
      <c r="B9" s="197"/>
      <c r="C9" s="197"/>
      <c r="D9" s="49" t="s">
        <v>11</v>
      </c>
      <c r="E9" s="49" t="s">
        <v>12</v>
      </c>
      <c r="F9" s="49" t="s">
        <v>13</v>
      </c>
      <c r="G9" s="244"/>
    </row>
    <row r="10" spans="1:9" s="90" customFormat="1" ht="20.25" customHeight="1" x14ac:dyDescent="0.2">
      <c r="A10" s="147">
        <v>1</v>
      </c>
      <c r="B10" s="87">
        <v>2</v>
      </c>
      <c r="C10" s="56">
        <v>3</v>
      </c>
      <c r="D10" s="56">
        <v>4</v>
      </c>
      <c r="E10" s="56">
        <v>5</v>
      </c>
      <c r="F10" s="56">
        <v>6</v>
      </c>
      <c r="G10" s="148">
        <v>7</v>
      </c>
    </row>
    <row r="11" spans="1:9" s="11" customFormat="1" ht="15.75" x14ac:dyDescent="0.2">
      <c r="A11" s="209" t="s">
        <v>21</v>
      </c>
      <c r="B11" s="176"/>
      <c r="C11" s="176"/>
      <c r="D11" s="176"/>
      <c r="E11" s="176"/>
      <c r="F11" s="176"/>
      <c r="G11" s="210"/>
    </row>
    <row r="12" spans="1:9" s="20" customFormat="1" ht="32.25" customHeight="1" x14ac:dyDescent="0.2">
      <c r="A12" s="55">
        <v>184</v>
      </c>
      <c r="B12" s="15" t="s">
        <v>146</v>
      </c>
      <c r="C12" s="14" t="s">
        <v>43</v>
      </c>
      <c r="D12" s="30">
        <v>8.3000000000000007</v>
      </c>
      <c r="E12" s="31">
        <v>9.3000000000000007</v>
      </c>
      <c r="F12" s="16">
        <v>26.9</v>
      </c>
      <c r="G12" s="16">
        <v>220</v>
      </c>
    </row>
    <row r="13" spans="1:9" s="20" customFormat="1" ht="24.95" customHeight="1" x14ac:dyDescent="0.2">
      <c r="A13" s="14">
        <v>433</v>
      </c>
      <c r="B13" s="64" t="s">
        <v>66</v>
      </c>
      <c r="C13" s="14">
        <v>200</v>
      </c>
      <c r="D13" s="19">
        <v>3</v>
      </c>
      <c r="E13" s="19">
        <v>2.6</v>
      </c>
      <c r="F13" s="19">
        <v>24.8</v>
      </c>
      <c r="G13" s="19">
        <v>134</v>
      </c>
    </row>
    <row r="14" spans="1:9" s="11" customFormat="1" ht="24.95" customHeight="1" x14ac:dyDescent="0.2">
      <c r="A14" s="139" t="s">
        <v>22</v>
      </c>
      <c r="B14" s="47" t="s">
        <v>55</v>
      </c>
      <c r="C14" s="46">
        <v>40</v>
      </c>
      <c r="D14" s="24">
        <v>3</v>
      </c>
      <c r="E14" s="25">
        <v>1.2</v>
      </c>
      <c r="F14" s="25">
        <v>25.1</v>
      </c>
      <c r="G14" s="25">
        <v>104.8</v>
      </c>
    </row>
    <row r="15" spans="1:9" s="11" customFormat="1" ht="24.95" customHeight="1" x14ac:dyDescent="0.2">
      <c r="A15" s="208" t="s">
        <v>23</v>
      </c>
      <c r="B15" s="165"/>
      <c r="C15" s="165"/>
      <c r="D15" s="106">
        <f>SUM(D12:D14)</f>
        <v>14.3</v>
      </c>
      <c r="E15" s="106">
        <f t="shared" ref="E15:G15" si="0">SUM(E12:E14)</f>
        <v>13.1</v>
      </c>
      <c r="F15" s="106">
        <f t="shared" si="0"/>
        <v>76.800000000000011</v>
      </c>
      <c r="G15" s="107">
        <f t="shared" si="0"/>
        <v>458.8</v>
      </c>
    </row>
    <row r="16" spans="1:9" s="11" customFormat="1" ht="24.95" customHeight="1" x14ac:dyDescent="0.2">
      <c r="A16" s="209" t="s">
        <v>24</v>
      </c>
      <c r="B16" s="176"/>
      <c r="C16" s="176"/>
      <c r="D16" s="176"/>
      <c r="E16" s="176"/>
      <c r="F16" s="176"/>
      <c r="G16" s="210"/>
    </row>
    <row r="17" spans="1:7" s="20" customFormat="1" ht="33" customHeight="1" x14ac:dyDescent="0.2">
      <c r="A17" s="92">
        <v>95</v>
      </c>
      <c r="B17" s="15" t="s">
        <v>140</v>
      </c>
      <c r="C17" s="92" t="s">
        <v>147</v>
      </c>
      <c r="D17" s="70">
        <v>3.6</v>
      </c>
      <c r="E17" s="70">
        <v>3.3</v>
      </c>
      <c r="F17" s="70">
        <v>12.1</v>
      </c>
      <c r="G17" s="70">
        <v>146</v>
      </c>
    </row>
    <row r="18" spans="1:7" s="125" customFormat="1" ht="24.95" customHeight="1" x14ac:dyDescent="0.2">
      <c r="A18" s="66">
        <v>283</v>
      </c>
      <c r="B18" s="121" t="s">
        <v>44</v>
      </c>
      <c r="C18" s="122" t="s">
        <v>148</v>
      </c>
      <c r="D18" s="123">
        <v>15.2</v>
      </c>
      <c r="E18" s="124">
        <v>20.399999999999999</v>
      </c>
      <c r="F18" s="124">
        <v>14</v>
      </c>
      <c r="G18" s="124">
        <v>258.10000000000002</v>
      </c>
    </row>
    <row r="19" spans="1:7" s="20" customFormat="1" ht="24.95" customHeight="1" x14ac:dyDescent="0.2">
      <c r="A19" s="66">
        <v>331</v>
      </c>
      <c r="B19" s="67" t="s">
        <v>45</v>
      </c>
      <c r="C19" s="92">
        <v>180</v>
      </c>
      <c r="D19" s="68">
        <v>6.7</v>
      </c>
      <c r="E19" s="69">
        <v>5.8</v>
      </c>
      <c r="F19" s="69">
        <v>43.2</v>
      </c>
      <c r="G19" s="69">
        <v>251.5</v>
      </c>
    </row>
    <row r="20" spans="1:7" s="125" customFormat="1" ht="24.95" customHeight="1" x14ac:dyDescent="0.2">
      <c r="A20" s="66">
        <v>394</v>
      </c>
      <c r="B20" s="126" t="s">
        <v>47</v>
      </c>
      <c r="C20" s="127">
        <v>200</v>
      </c>
      <c r="D20" s="123">
        <v>0.2</v>
      </c>
      <c r="E20" s="128">
        <v>0.2</v>
      </c>
      <c r="F20" s="124">
        <v>27.9</v>
      </c>
      <c r="G20" s="124">
        <v>111.1</v>
      </c>
    </row>
    <row r="21" spans="1:7" s="20" customFormat="1" ht="31.5" customHeight="1" x14ac:dyDescent="0.2">
      <c r="A21" s="14" t="s">
        <v>22</v>
      </c>
      <c r="B21" s="37" t="s">
        <v>48</v>
      </c>
      <c r="C21" s="38">
        <v>40</v>
      </c>
      <c r="D21" s="39">
        <v>2.6</v>
      </c>
      <c r="E21" s="40">
        <v>0.5</v>
      </c>
      <c r="F21" s="40">
        <v>15.8</v>
      </c>
      <c r="G21" s="41">
        <v>78.239999999999995</v>
      </c>
    </row>
    <row r="22" spans="1:7" s="20" customFormat="1" ht="24.95" customHeight="1" x14ac:dyDescent="0.2">
      <c r="A22" s="193" t="s">
        <v>25</v>
      </c>
      <c r="B22" s="194"/>
      <c r="C22" s="42"/>
      <c r="D22" s="43">
        <f>SUM(D17:D21)</f>
        <v>28.3</v>
      </c>
      <c r="E22" s="43">
        <f t="shared" ref="E22:G22" si="1">SUM(E17:E21)</f>
        <v>30.2</v>
      </c>
      <c r="F22" s="43">
        <f t="shared" si="1"/>
        <v>113.00000000000001</v>
      </c>
      <c r="G22" s="43">
        <f t="shared" si="1"/>
        <v>844.94</v>
      </c>
    </row>
    <row r="23" spans="1:7" s="11" customFormat="1" ht="24.95" customHeight="1" x14ac:dyDescent="0.2">
      <c r="A23" s="209" t="s">
        <v>26</v>
      </c>
      <c r="B23" s="176"/>
      <c r="C23" s="176"/>
      <c r="D23" s="176"/>
      <c r="E23" s="176"/>
      <c r="F23" s="176"/>
      <c r="G23" s="210"/>
    </row>
    <row r="24" spans="1:7" s="11" customFormat="1" ht="24.95" customHeight="1" x14ac:dyDescent="0.2">
      <c r="A24" s="138">
        <v>430</v>
      </c>
      <c r="B24" s="47" t="s">
        <v>54</v>
      </c>
      <c r="C24" s="46">
        <v>200</v>
      </c>
      <c r="D24" s="30">
        <v>0</v>
      </c>
      <c r="E24" s="31">
        <v>0</v>
      </c>
      <c r="F24" s="31">
        <v>15</v>
      </c>
      <c r="G24" s="31">
        <v>60</v>
      </c>
    </row>
    <row r="25" spans="1:7" s="11" customFormat="1" ht="24.95" customHeight="1" x14ac:dyDescent="0.2">
      <c r="A25" s="139" t="s">
        <v>22</v>
      </c>
      <c r="B25" s="47" t="s">
        <v>95</v>
      </c>
      <c r="C25" s="46">
        <v>40</v>
      </c>
      <c r="D25" s="30">
        <v>1.3</v>
      </c>
      <c r="E25" s="31">
        <v>2</v>
      </c>
      <c r="F25" s="31">
        <v>27.3</v>
      </c>
      <c r="G25" s="31">
        <v>114</v>
      </c>
    </row>
    <row r="26" spans="1:7" s="11" customFormat="1" ht="24.95" customHeight="1" x14ac:dyDescent="0.2">
      <c r="A26" s="208" t="s">
        <v>27</v>
      </c>
      <c r="B26" s="165"/>
      <c r="C26" s="165"/>
      <c r="D26" s="106">
        <f>SUM(D24:D25)</f>
        <v>1.3</v>
      </c>
      <c r="E26" s="106">
        <f t="shared" ref="E26:G26" si="2">SUM(E24:E25)</f>
        <v>2</v>
      </c>
      <c r="F26" s="106">
        <f t="shared" si="2"/>
        <v>42.3</v>
      </c>
      <c r="G26" s="106">
        <f t="shared" si="2"/>
        <v>174</v>
      </c>
    </row>
    <row r="27" spans="1:7" s="11" customFormat="1" ht="24.95" customHeight="1" x14ac:dyDescent="0.2">
      <c r="A27" s="209" t="s">
        <v>28</v>
      </c>
      <c r="B27" s="176"/>
      <c r="C27" s="176"/>
      <c r="D27" s="176"/>
      <c r="E27" s="176"/>
      <c r="F27" s="176"/>
      <c r="G27" s="210"/>
    </row>
    <row r="28" spans="1:7" s="11" customFormat="1" ht="24.95" customHeight="1" x14ac:dyDescent="0.2">
      <c r="A28" s="138" t="s">
        <v>60</v>
      </c>
      <c r="B28" s="47" t="s">
        <v>59</v>
      </c>
      <c r="C28" s="46" t="s">
        <v>148</v>
      </c>
      <c r="D28" s="30">
        <v>32.5</v>
      </c>
      <c r="E28" s="31">
        <v>19.3</v>
      </c>
      <c r="F28" s="31">
        <v>15.5</v>
      </c>
      <c r="G28" s="17">
        <v>377.5</v>
      </c>
    </row>
    <row r="29" spans="1:7" s="11" customFormat="1" ht="24.95" customHeight="1" x14ac:dyDescent="0.2">
      <c r="A29" s="138">
        <v>335</v>
      </c>
      <c r="B29" s="47" t="s">
        <v>49</v>
      </c>
      <c r="C29" s="46">
        <v>180</v>
      </c>
      <c r="D29" s="30">
        <v>4.08</v>
      </c>
      <c r="E29" s="31">
        <v>9.9600000000000009</v>
      </c>
      <c r="F29" s="31">
        <v>26.879999999999995</v>
      </c>
      <c r="G29" s="31">
        <v>180.66</v>
      </c>
    </row>
    <row r="30" spans="1:7" s="11" customFormat="1" ht="24.95" customHeight="1" x14ac:dyDescent="0.2">
      <c r="A30" s="138">
        <v>431</v>
      </c>
      <c r="B30" s="47" t="s">
        <v>50</v>
      </c>
      <c r="C30" s="46">
        <v>205</v>
      </c>
      <c r="D30" s="30">
        <v>0.3</v>
      </c>
      <c r="E30" s="31">
        <v>0</v>
      </c>
      <c r="F30" s="31">
        <v>15.2</v>
      </c>
      <c r="G30" s="17">
        <v>61</v>
      </c>
    </row>
    <row r="31" spans="1:7" s="11" customFormat="1" ht="24.95" customHeight="1" x14ac:dyDescent="0.2">
      <c r="A31" s="139" t="s">
        <v>22</v>
      </c>
      <c r="B31" s="47" t="s">
        <v>51</v>
      </c>
      <c r="C31" s="46">
        <v>100</v>
      </c>
      <c r="D31" s="58">
        <v>0.4</v>
      </c>
      <c r="E31" s="59">
        <v>0.4</v>
      </c>
      <c r="F31" s="59">
        <v>9.8000000000000007</v>
      </c>
      <c r="G31" s="140">
        <v>47</v>
      </c>
    </row>
    <row r="32" spans="1:7" s="11" customFormat="1" ht="24.95" customHeight="1" x14ac:dyDescent="0.2">
      <c r="A32" s="139"/>
      <c r="B32" s="47" t="s">
        <v>52</v>
      </c>
      <c r="C32" s="46">
        <v>40</v>
      </c>
      <c r="D32" s="39">
        <v>2.6</v>
      </c>
      <c r="E32" s="40">
        <v>0.5</v>
      </c>
      <c r="F32" s="40">
        <v>15.8</v>
      </c>
      <c r="G32" s="41">
        <v>78.239999999999995</v>
      </c>
    </row>
    <row r="33" spans="1:9" s="11" customFormat="1" ht="24.95" customHeight="1" x14ac:dyDescent="0.2">
      <c r="A33" s="208" t="s">
        <v>29</v>
      </c>
      <c r="B33" s="165"/>
      <c r="C33" s="165"/>
      <c r="D33" s="106">
        <f>SUM(D28:D32)</f>
        <v>39.879999999999995</v>
      </c>
      <c r="E33" s="106">
        <f t="shared" ref="E33:G33" si="3">SUM(E28:E32)</f>
        <v>30.16</v>
      </c>
      <c r="F33" s="106">
        <f t="shared" si="3"/>
        <v>83.179999999999993</v>
      </c>
      <c r="G33" s="107">
        <f t="shared" si="3"/>
        <v>744.4</v>
      </c>
    </row>
    <row r="34" spans="1:9" s="11" customFormat="1" ht="24.95" customHeight="1" x14ac:dyDescent="0.2">
      <c r="A34" s="209" t="s">
        <v>30</v>
      </c>
      <c r="B34" s="176"/>
      <c r="C34" s="176"/>
      <c r="D34" s="176"/>
      <c r="E34" s="176"/>
      <c r="F34" s="176"/>
      <c r="G34" s="210"/>
    </row>
    <row r="35" spans="1:9" s="11" customFormat="1" ht="24.95" customHeight="1" x14ac:dyDescent="0.2">
      <c r="A35" s="138">
        <v>435</v>
      </c>
      <c r="B35" s="47" t="s">
        <v>117</v>
      </c>
      <c r="C35" s="46">
        <v>200</v>
      </c>
      <c r="D35" s="30">
        <v>6.1</v>
      </c>
      <c r="E35" s="31">
        <v>0.2</v>
      </c>
      <c r="F35" s="31">
        <v>8</v>
      </c>
      <c r="G35" s="31">
        <v>62</v>
      </c>
    </row>
    <row r="36" spans="1:9" s="11" customFormat="1" ht="24.95" customHeight="1" x14ac:dyDescent="0.2">
      <c r="A36" s="139" t="s">
        <v>22</v>
      </c>
      <c r="B36" s="47" t="s">
        <v>95</v>
      </c>
      <c r="C36" s="46">
        <v>30</v>
      </c>
      <c r="D36" s="30">
        <v>1.1299999999999999</v>
      </c>
      <c r="E36" s="31">
        <v>1.47</v>
      </c>
      <c r="F36" s="31">
        <v>11.16</v>
      </c>
      <c r="G36" s="31">
        <v>62.5</v>
      </c>
    </row>
    <row r="37" spans="1:9" s="11" customFormat="1" ht="24.95" customHeight="1" x14ac:dyDescent="0.2">
      <c r="A37" s="208" t="s">
        <v>31</v>
      </c>
      <c r="B37" s="165"/>
      <c r="C37" s="165"/>
      <c r="D37" s="107">
        <f>SUM(D35:D36)</f>
        <v>7.2299999999999995</v>
      </c>
      <c r="E37" s="107">
        <f t="shared" ref="E37:G37" si="4">SUM(E35:E36)</f>
        <v>1.67</v>
      </c>
      <c r="F37" s="107">
        <f t="shared" si="4"/>
        <v>19.16</v>
      </c>
      <c r="G37" s="107">
        <f t="shared" si="4"/>
        <v>124.5</v>
      </c>
    </row>
    <row r="38" spans="1:9" s="11" customFormat="1" ht="24.95" customHeight="1" x14ac:dyDescent="0.2">
      <c r="A38" s="208" t="s">
        <v>32</v>
      </c>
      <c r="B38" s="165"/>
      <c r="C38" s="165"/>
      <c r="D38" s="107">
        <f>D37+D33+D26+D22+D15</f>
        <v>91.009999999999991</v>
      </c>
      <c r="E38" s="107">
        <f t="shared" ref="E38:G38" si="5">E37+E33+E26+E22+E15</f>
        <v>77.13</v>
      </c>
      <c r="F38" s="107">
        <f t="shared" si="5"/>
        <v>334.44</v>
      </c>
      <c r="G38" s="107">
        <f t="shared" si="5"/>
        <v>2346.6400000000003</v>
      </c>
    </row>
    <row r="39" spans="1:9" s="159" customFormat="1" ht="24.95" customHeight="1" x14ac:dyDescent="0.25">
      <c r="A39" s="235" t="s">
        <v>159</v>
      </c>
      <c r="B39" s="206"/>
      <c r="C39" s="206"/>
      <c r="D39" s="206"/>
      <c r="E39" s="206"/>
      <c r="F39" s="160"/>
      <c r="G39" s="161"/>
    </row>
    <row r="40" spans="1:9" s="156" customFormat="1" ht="24.95" customHeight="1" x14ac:dyDescent="0.25">
      <c r="A40" s="236" t="s">
        <v>71</v>
      </c>
      <c r="B40" s="237"/>
      <c r="C40" s="237" t="s">
        <v>72</v>
      </c>
      <c r="D40" s="237"/>
      <c r="E40" s="237"/>
      <c r="F40" s="237"/>
      <c r="G40" s="238"/>
    </row>
    <row r="41" spans="1:9" s="156" customFormat="1" ht="24.95" customHeight="1" x14ac:dyDescent="0.25">
      <c r="A41" s="230" t="s">
        <v>156</v>
      </c>
      <c r="B41" s="231"/>
      <c r="C41" s="232" t="s">
        <v>74</v>
      </c>
      <c r="D41" s="232"/>
      <c r="E41" s="232"/>
      <c r="F41" s="232"/>
      <c r="G41" s="233"/>
    </row>
    <row r="42" spans="1:9" s="156" customFormat="1" ht="24.95" customHeight="1" x14ac:dyDescent="0.25">
      <c r="A42" s="230" t="s">
        <v>157</v>
      </c>
      <c r="B42" s="231"/>
      <c r="C42" s="232" t="s">
        <v>76</v>
      </c>
      <c r="D42" s="232"/>
      <c r="E42" s="232"/>
      <c r="F42" s="232"/>
      <c r="G42" s="233"/>
    </row>
    <row r="43" spans="1:9" s="156" customFormat="1" ht="24.95" customHeight="1" x14ac:dyDescent="0.25">
      <c r="A43" s="234" t="s">
        <v>158</v>
      </c>
      <c r="B43" s="205"/>
      <c r="C43" s="232" t="s">
        <v>158</v>
      </c>
      <c r="D43" s="232"/>
      <c r="E43" s="232"/>
      <c r="F43" s="232"/>
      <c r="G43" s="233"/>
    </row>
    <row r="44" spans="1:9" s="20" customFormat="1" ht="53.25" customHeight="1" x14ac:dyDescent="0.25">
      <c r="A44" s="245" t="s">
        <v>77</v>
      </c>
      <c r="B44" s="246"/>
      <c r="C44" s="246"/>
      <c r="D44" s="246"/>
      <c r="E44" s="246"/>
      <c r="F44" s="246"/>
      <c r="G44" s="247"/>
      <c r="H44" s="118"/>
      <c r="I44" s="118"/>
    </row>
    <row r="45" spans="1:9" ht="24.95" customHeight="1" x14ac:dyDescent="0.2">
      <c r="A45" s="141"/>
      <c r="B45" s="142"/>
      <c r="C45" s="143"/>
      <c r="D45" s="248" t="s">
        <v>0</v>
      </c>
      <c r="E45" s="248"/>
      <c r="F45" s="219" t="s">
        <v>33</v>
      </c>
      <c r="G45" s="220"/>
    </row>
    <row r="46" spans="1:9" ht="24.95" customHeight="1" x14ac:dyDescent="0.2">
      <c r="A46" s="144"/>
      <c r="B46" s="143"/>
      <c r="C46" s="143"/>
      <c r="D46" s="248" t="s">
        <v>2</v>
      </c>
      <c r="E46" s="248"/>
      <c r="F46" s="145">
        <v>1</v>
      </c>
      <c r="G46" s="146"/>
    </row>
    <row r="47" spans="1:9" s="11" customFormat="1" ht="24.95" customHeight="1" x14ac:dyDescent="0.2">
      <c r="A47" s="241" t="s">
        <v>4</v>
      </c>
      <c r="B47" s="196" t="s">
        <v>5</v>
      </c>
      <c r="C47" s="196" t="s">
        <v>6</v>
      </c>
      <c r="D47" s="198" t="s">
        <v>7</v>
      </c>
      <c r="E47" s="198"/>
      <c r="F47" s="198"/>
      <c r="G47" s="243" t="s">
        <v>8</v>
      </c>
    </row>
    <row r="48" spans="1:9" s="75" customFormat="1" ht="24.95" customHeight="1" x14ac:dyDescent="0.2">
      <c r="A48" s="242"/>
      <c r="B48" s="197"/>
      <c r="C48" s="197"/>
      <c r="D48" s="49" t="s">
        <v>11</v>
      </c>
      <c r="E48" s="49" t="s">
        <v>12</v>
      </c>
      <c r="F48" s="49" t="s">
        <v>13</v>
      </c>
      <c r="G48" s="244"/>
    </row>
    <row r="49" spans="1:7" s="89" customFormat="1" ht="16.5" customHeight="1" x14ac:dyDescent="0.2">
      <c r="A49" s="162">
        <v>1</v>
      </c>
      <c r="B49" s="44">
        <v>2</v>
      </c>
      <c r="C49" s="7">
        <v>3</v>
      </c>
      <c r="D49" s="7">
        <v>4</v>
      </c>
      <c r="E49" s="7">
        <v>5</v>
      </c>
      <c r="F49" s="7">
        <v>6</v>
      </c>
      <c r="G49" s="163">
        <v>7</v>
      </c>
    </row>
    <row r="50" spans="1:7" s="11" customFormat="1" ht="24.95" customHeight="1" x14ac:dyDescent="0.2">
      <c r="A50" s="209" t="s">
        <v>21</v>
      </c>
      <c r="B50" s="176"/>
      <c r="C50" s="176"/>
      <c r="D50" s="176"/>
      <c r="E50" s="176"/>
      <c r="F50" s="176"/>
      <c r="G50" s="210"/>
    </row>
    <row r="51" spans="1:7" s="11" customFormat="1" ht="24.95" customHeight="1" x14ac:dyDescent="0.2">
      <c r="A51" s="138">
        <v>184</v>
      </c>
      <c r="B51" s="47" t="s">
        <v>57</v>
      </c>
      <c r="C51" s="14" t="s">
        <v>43</v>
      </c>
      <c r="D51" s="30">
        <v>6.2</v>
      </c>
      <c r="E51" s="31">
        <v>7.8</v>
      </c>
      <c r="F51" s="31">
        <v>39.200000000000003</v>
      </c>
      <c r="G51" s="17">
        <v>251.75</v>
      </c>
    </row>
    <row r="52" spans="1:7" s="20" customFormat="1" ht="24.95" customHeight="1" x14ac:dyDescent="0.2">
      <c r="A52" s="85">
        <v>432</v>
      </c>
      <c r="B52" s="67" t="s">
        <v>58</v>
      </c>
      <c r="C52" s="66">
        <v>200</v>
      </c>
      <c r="D52" s="68">
        <v>1.5</v>
      </c>
      <c r="E52" s="69">
        <v>1.3</v>
      </c>
      <c r="F52" s="69">
        <v>22.3</v>
      </c>
      <c r="G52" s="70">
        <v>107</v>
      </c>
    </row>
    <row r="53" spans="1:7" s="11" customFormat="1" ht="24.95" customHeight="1" x14ac:dyDescent="0.2">
      <c r="A53" s="139" t="s">
        <v>22</v>
      </c>
      <c r="B53" s="47" t="s">
        <v>55</v>
      </c>
      <c r="C53" s="46">
        <v>40</v>
      </c>
      <c r="D53" s="24">
        <v>3</v>
      </c>
      <c r="E53" s="25">
        <v>1.2</v>
      </c>
      <c r="F53" s="25">
        <v>25.1</v>
      </c>
      <c r="G53" s="25">
        <v>104.8</v>
      </c>
    </row>
    <row r="54" spans="1:7" s="11" customFormat="1" ht="24.95" customHeight="1" x14ac:dyDescent="0.2">
      <c r="A54" s="208" t="s">
        <v>23</v>
      </c>
      <c r="B54" s="165"/>
      <c r="C54" s="165"/>
      <c r="D54" s="106">
        <f>SUM(D51:D53)</f>
        <v>10.7</v>
      </c>
      <c r="E54" s="106">
        <f t="shared" ref="E54:G54" si="6">SUM(E51:E53)</f>
        <v>10.299999999999999</v>
      </c>
      <c r="F54" s="106">
        <f t="shared" si="6"/>
        <v>86.6</v>
      </c>
      <c r="G54" s="106">
        <f t="shared" si="6"/>
        <v>463.55</v>
      </c>
    </row>
    <row r="55" spans="1:7" s="11" customFormat="1" ht="24.95" customHeight="1" x14ac:dyDescent="0.2">
      <c r="A55" s="209" t="s">
        <v>24</v>
      </c>
      <c r="B55" s="176"/>
      <c r="C55" s="176"/>
      <c r="D55" s="176"/>
      <c r="E55" s="176"/>
      <c r="F55" s="176"/>
      <c r="G55" s="210"/>
    </row>
    <row r="56" spans="1:7" s="20" customFormat="1" ht="33.75" customHeight="1" x14ac:dyDescent="0.2">
      <c r="A56" s="92">
        <v>91</v>
      </c>
      <c r="B56" s="15" t="s">
        <v>149</v>
      </c>
      <c r="C56" s="92" t="s">
        <v>147</v>
      </c>
      <c r="D56" s="70">
        <v>6.6</v>
      </c>
      <c r="E56" s="70">
        <v>8.5</v>
      </c>
      <c r="F56" s="70">
        <v>20.8</v>
      </c>
      <c r="G56" s="70">
        <v>224.8</v>
      </c>
    </row>
    <row r="57" spans="1:7" s="125" customFormat="1" ht="24.95" customHeight="1" x14ac:dyDescent="0.2">
      <c r="A57" s="66">
        <v>308</v>
      </c>
      <c r="B57" s="67" t="s">
        <v>67</v>
      </c>
      <c r="C57" s="92">
        <v>280</v>
      </c>
      <c r="D57" s="68">
        <v>22.7</v>
      </c>
      <c r="E57" s="69">
        <v>24.7</v>
      </c>
      <c r="F57" s="69">
        <v>44.2</v>
      </c>
      <c r="G57" s="69">
        <v>470.9</v>
      </c>
    </row>
    <row r="58" spans="1:7" s="20" customFormat="1" ht="24.95" customHeight="1" x14ac:dyDescent="0.2">
      <c r="A58" s="66">
        <v>431</v>
      </c>
      <c r="B58" s="91" t="s">
        <v>68</v>
      </c>
      <c r="C58" s="92" t="s">
        <v>43</v>
      </c>
      <c r="D58" s="68">
        <v>0.3</v>
      </c>
      <c r="E58" s="69">
        <v>0</v>
      </c>
      <c r="F58" s="69">
        <v>15.2</v>
      </c>
      <c r="G58" s="93">
        <v>62</v>
      </c>
    </row>
    <row r="59" spans="1:7" s="20" customFormat="1" ht="33.75" customHeight="1" x14ac:dyDescent="0.2">
      <c r="A59" s="92" t="s">
        <v>22</v>
      </c>
      <c r="B59" s="37" t="s">
        <v>48</v>
      </c>
      <c r="C59" s="66">
        <v>60</v>
      </c>
      <c r="D59" s="68">
        <v>3.9</v>
      </c>
      <c r="E59" s="69">
        <v>0.7</v>
      </c>
      <c r="F59" s="69">
        <v>23.7</v>
      </c>
      <c r="G59" s="69">
        <v>117.4</v>
      </c>
    </row>
    <row r="60" spans="1:7" s="11" customFormat="1" ht="24.95" customHeight="1" x14ac:dyDescent="0.2">
      <c r="A60" s="208" t="s">
        <v>25</v>
      </c>
      <c r="B60" s="165"/>
      <c r="C60" s="165"/>
      <c r="D60" s="106">
        <f>SUM(D56:D59)</f>
        <v>33.5</v>
      </c>
      <c r="E60" s="106">
        <f>SUM(E56:E59)</f>
        <v>33.900000000000006</v>
      </c>
      <c r="F60" s="106">
        <f>SUM(F56:F59)</f>
        <v>103.9</v>
      </c>
      <c r="G60" s="106">
        <f>SUM(G56:G59)</f>
        <v>875.1</v>
      </c>
    </row>
    <row r="61" spans="1:7" s="11" customFormat="1" ht="24.95" customHeight="1" x14ac:dyDescent="0.2">
      <c r="A61" s="209" t="s">
        <v>26</v>
      </c>
      <c r="B61" s="176"/>
      <c r="C61" s="176"/>
      <c r="D61" s="176"/>
      <c r="E61" s="176"/>
      <c r="F61" s="176"/>
      <c r="G61" s="210"/>
    </row>
    <row r="62" spans="1:7" s="11" customFormat="1" ht="24.95" customHeight="1" x14ac:dyDescent="0.2">
      <c r="A62" s="138">
        <v>402</v>
      </c>
      <c r="B62" s="47" t="s">
        <v>61</v>
      </c>
      <c r="C62" s="46">
        <v>200</v>
      </c>
      <c r="D62" s="30">
        <v>0.6</v>
      </c>
      <c r="E62" s="16">
        <v>0.1</v>
      </c>
      <c r="F62" s="31">
        <v>31.7</v>
      </c>
      <c r="G62" s="31">
        <v>131</v>
      </c>
    </row>
    <row r="63" spans="1:7" s="11" customFormat="1" ht="24.95" customHeight="1" x14ac:dyDescent="0.2">
      <c r="A63" s="139" t="s">
        <v>22</v>
      </c>
      <c r="B63" s="47" t="s">
        <v>53</v>
      </c>
      <c r="C63" s="29">
        <v>40</v>
      </c>
      <c r="D63" s="30">
        <v>5</v>
      </c>
      <c r="E63" s="31">
        <v>4.1500000000000004</v>
      </c>
      <c r="F63" s="31">
        <v>16.66</v>
      </c>
      <c r="G63" s="31">
        <v>110.6</v>
      </c>
    </row>
    <row r="64" spans="1:7" s="11" customFormat="1" ht="24.95" customHeight="1" x14ac:dyDescent="0.2">
      <c r="A64" s="208" t="s">
        <v>27</v>
      </c>
      <c r="B64" s="165"/>
      <c r="C64" s="165"/>
      <c r="D64" s="106">
        <f>SUM(D62:D63)</f>
        <v>5.6</v>
      </c>
      <c r="E64" s="106">
        <f t="shared" ref="E64:G64" si="7">SUM(E62:E63)</f>
        <v>4.25</v>
      </c>
      <c r="F64" s="106">
        <f t="shared" si="7"/>
        <v>48.36</v>
      </c>
      <c r="G64" s="106">
        <f t="shared" si="7"/>
        <v>241.6</v>
      </c>
    </row>
    <row r="65" spans="1:7" s="11" customFormat="1" ht="24.95" customHeight="1" x14ac:dyDescent="0.2">
      <c r="A65" s="209" t="s">
        <v>28</v>
      </c>
      <c r="B65" s="176"/>
      <c r="C65" s="176"/>
      <c r="D65" s="176"/>
      <c r="E65" s="176"/>
      <c r="F65" s="176"/>
      <c r="G65" s="210"/>
    </row>
    <row r="66" spans="1:7" s="11" customFormat="1" ht="24.95" customHeight="1" x14ac:dyDescent="0.2">
      <c r="A66" s="138" t="s">
        <v>122</v>
      </c>
      <c r="B66" s="47" t="s">
        <v>62</v>
      </c>
      <c r="C66" s="48" t="s">
        <v>148</v>
      </c>
      <c r="D66" s="19">
        <v>5.25</v>
      </c>
      <c r="E66" s="17">
        <v>12.875</v>
      </c>
      <c r="F66" s="17">
        <v>0.25</v>
      </c>
      <c r="G66" s="17">
        <v>167.875</v>
      </c>
    </row>
    <row r="67" spans="1:7" s="11" customFormat="1" ht="24.95" customHeight="1" x14ac:dyDescent="0.2">
      <c r="A67" s="138">
        <v>323</v>
      </c>
      <c r="B67" s="47" t="s">
        <v>64</v>
      </c>
      <c r="C67" s="46">
        <v>180</v>
      </c>
      <c r="D67" s="30">
        <v>4.32</v>
      </c>
      <c r="E67" s="31">
        <v>5.76</v>
      </c>
      <c r="F67" s="31">
        <v>44.52</v>
      </c>
      <c r="G67" s="17">
        <v>220.56</v>
      </c>
    </row>
    <row r="68" spans="1:7" s="11" customFormat="1" ht="24.95" customHeight="1" x14ac:dyDescent="0.2">
      <c r="A68" s="138">
        <v>430</v>
      </c>
      <c r="B68" s="47" t="s">
        <v>54</v>
      </c>
      <c r="C68" s="46">
        <v>200</v>
      </c>
      <c r="D68" s="30">
        <v>0</v>
      </c>
      <c r="E68" s="31">
        <v>0</v>
      </c>
      <c r="F68" s="31">
        <v>15</v>
      </c>
      <c r="G68" s="31">
        <v>60</v>
      </c>
    </row>
    <row r="69" spans="1:7" s="11" customFormat="1" ht="24.95" customHeight="1" x14ac:dyDescent="0.2">
      <c r="A69" s="139" t="s">
        <v>35</v>
      </c>
      <c r="B69" s="47" t="s">
        <v>63</v>
      </c>
      <c r="C69" s="46">
        <v>100</v>
      </c>
      <c r="D69" s="49">
        <v>0.4</v>
      </c>
      <c r="E69" s="16">
        <v>0.4</v>
      </c>
      <c r="F69" s="16">
        <v>9.8000000000000007</v>
      </c>
      <c r="G69" s="17">
        <v>47</v>
      </c>
    </row>
    <row r="70" spans="1:7" s="11" customFormat="1" ht="24.95" customHeight="1" x14ac:dyDescent="0.2">
      <c r="A70" s="139"/>
      <c r="B70" s="47" t="s">
        <v>52</v>
      </c>
      <c r="C70" s="46">
        <v>40</v>
      </c>
      <c r="D70" s="39">
        <v>2.6</v>
      </c>
      <c r="E70" s="40">
        <v>0.5</v>
      </c>
      <c r="F70" s="40">
        <v>15.8</v>
      </c>
      <c r="G70" s="41">
        <v>78.239999999999995</v>
      </c>
    </row>
    <row r="71" spans="1:7" s="11" customFormat="1" ht="24.95" customHeight="1" x14ac:dyDescent="0.2">
      <c r="A71" s="208" t="s">
        <v>29</v>
      </c>
      <c r="B71" s="165"/>
      <c r="C71" s="165"/>
      <c r="D71" s="107">
        <f>SUM(D66:D70)</f>
        <v>12.57</v>
      </c>
      <c r="E71" s="107">
        <f t="shared" ref="E71:G71" si="8">SUM(E66:E70)</f>
        <v>19.534999999999997</v>
      </c>
      <c r="F71" s="107">
        <f t="shared" si="8"/>
        <v>85.37</v>
      </c>
      <c r="G71" s="107">
        <f t="shared" si="8"/>
        <v>573.67499999999995</v>
      </c>
    </row>
    <row r="72" spans="1:7" s="11" customFormat="1" ht="24.95" customHeight="1" x14ac:dyDescent="0.2">
      <c r="A72" s="209" t="s">
        <v>30</v>
      </c>
      <c r="B72" s="176"/>
      <c r="C72" s="176"/>
      <c r="D72" s="176"/>
      <c r="E72" s="176"/>
      <c r="F72" s="176"/>
      <c r="G72" s="210"/>
    </row>
    <row r="73" spans="1:7" s="11" customFormat="1" ht="24.95" customHeight="1" x14ac:dyDescent="0.2">
      <c r="A73" s="138">
        <v>435</v>
      </c>
      <c r="B73" s="47" t="s">
        <v>65</v>
      </c>
      <c r="C73" s="46">
        <v>200</v>
      </c>
      <c r="D73" s="30">
        <v>6.1</v>
      </c>
      <c r="E73" s="31">
        <v>5.3</v>
      </c>
      <c r="F73" s="31">
        <v>10.1</v>
      </c>
      <c r="G73" s="31">
        <v>113</v>
      </c>
    </row>
    <row r="74" spans="1:7" s="11" customFormat="1" ht="24.95" customHeight="1" x14ac:dyDescent="0.2">
      <c r="A74" s="138">
        <v>467</v>
      </c>
      <c r="B74" s="47" t="s">
        <v>79</v>
      </c>
      <c r="C74" s="46">
        <v>60</v>
      </c>
      <c r="D74" s="109">
        <v>4.0999999999999996</v>
      </c>
      <c r="E74" s="110">
        <v>7.4</v>
      </c>
      <c r="F74" s="110">
        <v>37.4</v>
      </c>
      <c r="G74" s="149">
        <v>239.77</v>
      </c>
    </row>
    <row r="75" spans="1:7" s="11" customFormat="1" ht="24.95" customHeight="1" x14ac:dyDescent="0.2">
      <c r="A75" s="208" t="s">
        <v>31</v>
      </c>
      <c r="B75" s="165"/>
      <c r="C75" s="165"/>
      <c r="D75" s="106">
        <f>SUM(D73:D74)</f>
        <v>10.199999999999999</v>
      </c>
      <c r="E75" s="106">
        <f t="shared" ref="E75:G75" si="9">SUM(E73:E74)</f>
        <v>12.7</v>
      </c>
      <c r="F75" s="106">
        <f t="shared" si="9"/>
        <v>47.5</v>
      </c>
      <c r="G75" s="107">
        <f t="shared" si="9"/>
        <v>352.77</v>
      </c>
    </row>
    <row r="76" spans="1:7" s="11" customFormat="1" ht="24.95" customHeight="1" x14ac:dyDescent="0.2">
      <c r="A76" s="208" t="s">
        <v>32</v>
      </c>
      <c r="B76" s="165"/>
      <c r="C76" s="165"/>
      <c r="D76" s="107">
        <f>D75+D71+D64+D60+D54</f>
        <v>72.569999999999993</v>
      </c>
      <c r="E76" s="107">
        <f>E75+E71+E64+E60+E54</f>
        <v>80.685000000000002</v>
      </c>
      <c r="F76" s="107">
        <f>F75+F71+F64+F60+F54</f>
        <v>371.73</v>
      </c>
      <c r="G76" s="107">
        <f>G75+G71+G64+G60+G54</f>
        <v>2506.6950000000002</v>
      </c>
    </row>
    <row r="77" spans="1:7" s="159" customFormat="1" ht="24.95" customHeight="1" x14ac:dyDescent="0.25">
      <c r="A77" s="235" t="s">
        <v>159</v>
      </c>
      <c r="B77" s="206"/>
      <c r="C77" s="206"/>
      <c r="D77" s="206"/>
      <c r="E77" s="206"/>
      <c r="F77" s="160"/>
      <c r="G77" s="161"/>
    </row>
    <row r="78" spans="1:7" s="156" customFormat="1" ht="24.95" customHeight="1" x14ac:dyDescent="0.25">
      <c r="A78" s="236" t="s">
        <v>71</v>
      </c>
      <c r="B78" s="237"/>
      <c r="C78" s="237" t="s">
        <v>72</v>
      </c>
      <c r="D78" s="237"/>
      <c r="E78" s="237"/>
      <c r="F78" s="237"/>
      <c r="G78" s="238"/>
    </row>
    <row r="79" spans="1:7" s="156" customFormat="1" ht="24.95" customHeight="1" x14ac:dyDescent="0.25">
      <c r="A79" s="230" t="s">
        <v>156</v>
      </c>
      <c r="B79" s="231"/>
      <c r="C79" s="232" t="s">
        <v>74</v>
      </c>
      <c r="D79" s="232"/>
      <c r="E79" s="232"/>
      <c r="F79" s="232"/>
      <c r="G79" s="233"/>
    </row>
    <row r="80" spans="1:7" s="156" customFormat="1" ht="24.95" customHeight="1" x14ac:dyDescent="0.25">
      <c r="A80" s="230" t="s">
        <v>157</v>
      </c>
      <c r="B80" s="231"/>
      <c r="C80" s="232" t="s">
        <v>76</v>
      </c>
      <c r="D80" s="232"/>
      <c r="E80" s="232"/>
      <c r="F80" s="232"/>
      <c r="G80" s="233"/>
    </row>
    <row r="81" spans="1:9" s="156" customFormat="1" ht="24.95" customHeight="1" x14ac:dyDescent="0.25">
      <c r="A81" s="234" t="s">
        <v>158</v>
      </c>
      <c r="B81" s="205"/>
      <c r="C81" s="232" t="s">
        <v>158</v>
      </c>
      <c r="D81" s="232"/>
      <c r="E81" s="232"/>
      <c r="F81" s="232"/>
      <c r="G81" s="233"/>
    </row>
    <row r="82" spans="1:9" s="20" customFormat="1" ht="50.25" customHeight="1" x14ac:dyDescent="0.2">
      <c r="A82" s="215" t="s">
        <v>77</v>
      </c>
      <c r="B82" s="216"/>
      <c r="C82" s="216"/>
      <c r="D82" s="216"/>
      <c r="E82" s="216"/>
      <c r="F82" s="216"/>
      <c r="G82" s="217"/>
      <c r="H82" s="117"/>
      <c r="I82" s="117"/>
    </row>
    <row r="83" spans="1:9" ht="24.95" customHeight="1" x14ac:dyDescent="0.2">
      <c r="A83" s="141"/>
      <c r="B83" s="142"/>
      <c r="C83" s="143"/>
      <c r="D83" s="218" t="s">
        <v>0</v>
      </c>
      <c r="E83" s="218"/>
      <c r="F83" s="219" t="s">
        <v>36</v>
      </c>
      <c r="G83" s="220"/>
    </row>
    <row r="84" spans="1:9" ht="24.95" customHeight="1" x14ac:dyDescent="0.2">
      <c r="A84" s="144"/>
      <c r="B84" s="143"/>
      <c r="C84" s="143"/>
      <c r="D84" s="218" t="s">
        <v>2</v>
      </c>
      <c r="E84" s="218"/>
      <c r="F84" s="150">
        <v>1</v>
      </c>
      <c r="G84" s="151"/>
    </row>
    <row r="85" spans="1:9" s="11" customFormat="1" ht="24.95" customHeight="1" x14ac:dyDescent="0.2">
      <c r="A85" s="241" t="s">
        <v>4</v>
      </c>
      <c r="B85" s="201" t="s">
        <v>5</v>
      </c>
      <c r="C85" s="196" t="s">
        <v>6</v>
      </c>
      <c r="D85" s="198" t="s">
        <v>7</v>
      </c>
      <c r="E85" s="198"/>
      <c r="F85" s="198"/>
      <c r="G85" s="243" t="s">
        <v>8</v>
      </c>
    </row>
    <row r="86" spans="1:9" s="75" customFormat="1" ht="24.95" customHeight="1" x14ac:dyDescent="0.2">
      <c r="A86" s="242"/>
      <c r="B86" s="202"/>
      <c r="C86" s="197"/>
      <c r="D86" s="49" t="s">
        <v>11</v>
      </c>
      <c r="E86" s="49" t="s">
        <v>12</v>
      </c>
      <c r="F86" s="49" t="s">
        <v>13</v>
      </c>
      <c r="G86" s="244"/>
    </row>
    <row r="87" spans="1:9" s="89" customFormat="1" ht="14.25" customHeight="1" x14ac:dyDescent="0.2">
      <c r="A87" s="162">
        <v>1</v>
      </c>
      <c r="B87" s="44">
        <v>2</v>
      </c>
      <c r="C87" s="7">
        <v>3</v>
      </c>
      <c r="D87" s="7">
        <v>4</v>
      </c>
      <c r="E87" s="7">
        <v>5</v>
      </c>
      <c r="F87" s="7">
        <v>6</v>
      </c>
      <c r="G87" s="163">
        <v>7</v>
      </c>
    </row>
    <row r="88" spans="1:9" s="11" customFormat="1" ht="24.95" customHeight="1" x14ac:dyDescent="0.2">
      <c r="A88" s="209" t="s">
        <v>21</v>
      </c>
      <c r="B88" s="176"/>
      <c r="C88" s="176"/>
      <c r="D88" s="176"/>
      <c r="E88" s="176"/>
      <c r="F88" s="176"/>
      <c r="G88" s="210"/>
    </row>
    <row r="89" spans="1:9" s="11" customFormat="1" ht="24.95" customHeight="1" x14ac:dyDescent="0.2">
      <c r="A89" s="138">
        <v>210</v>
      </c>
      <c r="B89" s="47" t="s">
        <v>80</v>
      </c>
      <c r="C89" s="46">
        <v>200</v>
      </c>
      <c r="D89" s="56">
        <v>11.3</v>
      </c>
      <c r="E89" s="51">
        <v>16.8</v>
      </c>
      <c r="F89" s="51">
        <v>42.3</v>
      </c>
      <c r="G89" s="164">
        <v>365.21</v>
      </c>
    </row>
    <row r="90" spans="1:9" s="20" customFormat="1" ht="24.95" customHeight="1" x14ac:dyDescent="0.2">
      <c r="A90" s="55">
        <v>431</v>
      </c>
      <c r="B90" s="74" t="s">
        <v>68</v>
      </c>
      <c r="C90" s="14" t="s">
        <v>43</v>
      </c>
      <c r="D90" s="30">
        <v>0.3</v>
      </c>
      <c r="E90" s="31">
        <v>0</v>
      </c>
      <c r="F90" s="31">
        <v>15.2</v>
      </c>
      <c r="G90" s="17">
        <v>62</v>
      </c>
    </row>
    <row r="91" spans="1:9" s="11" customFormat="1" ht="24.95" customHeight="1" x14ac:dyDescent="0.2">
      <c r="A91" s="139" t="s">
        <v>22</v>
      </c>
      <c r="B91" s="47" t="s">
        <v>55</v>
      </c>
      <c r="C91" s="46">
        <v>40</v>
      </c>
      <c r="D91" s="24">
        <v>3</v>
      </c>
      <c r="E91" s="25">
        <v>1.2</v>
      </c>
      <c r="F91" s="25">
        <v>25.1</v>
      </c>
      <c r="G91" s="25">
        <v>104.8</v>
      </c>
    </row>
    <row r="92" spans="1:9" s="11" customFormat="1" ht="24.95" customHeight="1" x14ac:dyDescent="0.2">
      <c r="A92" s="208" t="s">
        <v>23</v>
      </c>
      <c r="B92" s="165"/>
      <c r="C92" s="165"/>
      <c r="D92" s="106">
        <f>SUM(D89:D91)</f>
        <v>14.600000000000001</v>
      </c>
      <c r="E92" s="106">
        <f t="shared" ref="E92:G92" si="10">SUM(E89:E91)</f>
        <v>18</v>
      </c>
      <c r="F92" s="106">
        <f t="shared" si="10"/>
        <v>82.6</v>
      </c>
      <c r="G92" s="106">
        <f t="shared" si="10"/>
        <v>532.01</v>
      </c>
    </row>
    <row r="93" spans="1:9" s="11" customFormat="1" ht="24.95" customHeight="1" x14ac:dyDescent="0.2">
      <c r="A93" s="209" t="s">
        <v>24</v>
      </c>
      <c r="B93" s="176"/>
      <c r="C93" s="176"/>
      <c r="D93" s="176"/>
      <c r="E93" s="176"/>
      <c r="F93" s="176"/>
      <c r="G93" s="210"/>
    </row>
    <row r="94" spans="1:9" s="20" customFormat="1" ht="33.75" customHeight="1" x14ac:dyDescent="0.2">
      <c r="A94" s="130">
        <v>76</v>
      </c>
      <c r="B94" s="74" t="s">
        <v>81</v>
      </c>
      <c r="C94" s="92" t="s">
        <v>147</v>
      </c>
      <c r="D94" s="70">
        <v>5.6</v>
      </c>
      <c r="E94" s="70">
        <v>10.6</v>
      </c>
      <c r="F94" s="70">
        <v>3.7</v>
      </c>
      <c r="G94" s="70">
        <v>148.4</v>
      </c>
    </row>
    <row r="95" spans="1:9" s="20" customFormat="1" ht="24.95" customHeight="1" x14ac:dyDescent="0.2">
      <c r="A95" s="85">
        <v>231</v>
      </c>
      <c r="B95" s="91" t="s">
        <v>82</v>
      </c>
      <c r="C95" s="66">
        <v>125</v>
      </c>
      <c r="D95" s="120">
        <v>19.8</v>
      </c>
      <c r="E95" s="93">
        <v>14.9</v>
      </c>
      <c r="F95" s="93">
        <v>6.1</v>
      </c>
      <c r="G95" s="93">
        <v>152.62</v>
      </c>
    </row>
    <row r="96" spans="1:9" s="20" customFormat="1" ht="24.95" customHeight="1" x14ac:dyDescent="0.2">
      <c r="A96" s="85">
        <v>325</v>
      </c>
      <c r="B96" s="91" t="s">
        <v>83</v>
      </c>
      <c r="C96" s="66">
        <v>180</v>
      </c>
      <c r="D96" s="68">
        <v>5.5</v>
      </c>
      <c r="E96" s="69">
        <v>8.6</v>
      </c>
      <c r="F96" s="69">
        <v>58.2</v>
      </c>
      <c r="G96" s="69">
        <v>307.60000000000002</v>
      </c>
    </row>
    <row r="97" spans="1:7" s="20" customFormat="1" ht="34.5" customHeight="1" x14ac:dyDescent="0.2">
      <c r="A97" s="55">
        <v>408</v>
      </c>
      <c r="B97" s="74" t="s">
        <v>84</v>
      </c>
      <c r="C97" s="29">
        <v>200</v>
      </c>
      <c r="D97" s="49">
        <v>0.6</v>
      </c>
      <c r="E97" s="16">
        <v>0.5</v>
      </c>
      <c r="F97" s="31">
        <v>32.9</v>
      </c>
      <c r="G97" s="31">
        <v>163</v>
      </c>
    </row>
    <row r="98" spans="1:7" s="125" customFormat="1" ht="32.25" customHeight="1" x14ac:dyDescent="0.2">
      <c r="A98" s="130" t="s">
        <v>22</v>
      </c>
      <c r="B98" s="121" t="s">
        <v>48</v>
      </c>
      <c r="C98" s="66">
        <v>50</v>
      </c>
      <c r="D98" s="68">
        <v>3.25</v>
      </c>
      <c r="E98" s="69">
        <v>0.62</v>
      </c>
      <c r="F98" s="69">
        <v>19.75</v>
      </c>
      <c r="G98" s="69">
        <v>97.8</v>
      </c>
    </row>
    <row r="99" spans="1:7" s="11" customFormat="1" ht="24.95" customHeight="1" x14ac:dyDescent="0.2">
      <c r="A99" s="208" t="s">
        <v>25</v>
      </c>
      <c r="B99" s="165"/>
      <c r="C99" s="165"/>
      <c r="D99" s="107">
        <f>SUM(D94:D98)</f>
        <v>34.75</v>
      </c>
      <c r="E99" s="107">
        <f t="shared" ref="E99:G99" si="11">SUM(E94:E98)</f>
        <v>35.22</v>
      </c>
      <c r="F99" s="107">
        <f t="shared" si="11"/>
        <v>120.65</v>
      </c>
      <c r="G99" s="107">
        <f t="shared" si="11"/>
        <v>869.42</v>
      </c>
    </row>
    <row r="100" spans="1:7" s="11" customFormat="1" ht="24.95" customHeight="1" x14ac:dyDescent="0.2">
      <c r="A100" s="209" t="s">
        <v>26</v>
      </c>
      <c r="B100" s="176"/>
      <c r="C100" s="176"/>
      <c r="D100" s="176"/>
      <c r="E100" s="176"/>
      <c r="F100" s="176"/>
      <c r="G100" s="210"/>
    </row>
    <row r="101" spans="1:7" s="11" customFormat="1" ht="24.95" customHeight="1" x14ac:dyDescent="0.2">
      <c r="A101" s="138" t="s">
        <v>94</v>
      </c>
      <c r="B101" s="47" t="s">
        <v>93</v>
      </c>
      <c r="C101" s="46">
        <v>200</v>
      </c>
      <c r="D101" s="30">
        <v>1.5</v>
      </c>
      <c r="E101" s="31">
        <v>1.7</v>
      </c>
      <c r="F101" s="31">
        <v>17.399999999999999</v>
      </c>
      <c r="G101" s="31">
        <v>91.2</v>
      </c>
    </row>
    <row r="102" spans="1:7" s="11" customFormat="1" ht="24.95" customHeight="1" x14ac:dyDescent="0.2">
      <c r="A102" s="139" t="s">
        <v>22</v>
      </c>
      <c r="B102" s="47" t="s">
        <v>95</v>
      </c>
      <c r="C102" s="46">
        <v>30</v>
      </c>
      <c r="D102" s="30">
        <v>1.1299999999999999</v>
      </c>
      <c r="E102" s="31">
        <v>1.47</v>
      </c>
      <c r="F102" s="31">
        <v>11.16</v>
      </c>
      <c r="G102" s="31">
        <v>62.5</v>
      </c>
    </row>
    <row r="103" spans="1:7" s="11" customFormat="1" ht="24.95" customHeight="1" x14ac:dyDescent="0.2">
      <c r="A103" s="208" t="s">
        <v>27</v>
      </c>
      <c r="B103" s="165"/>
      <c r="C103" s="165"/>
      <c r="D103" s="107">
        <f>SUM(D101:D102)</f>
        <v>2.63</v>
      </c>
      <c r="E103" s="107">
        <f t="shared" ref="E103:G103" si="12">SUM(E101:E102)</f>
        <v>3.17</v>
      </c>
      <c r="F103" s="107">
        <f t="shared" si="12"/>
        <v>28.56</v>
      </c>
      <c r="G103" s="107">
        <f t="shared" si="12"/>
        <v>153.69999999999999</v>
      </c>
    </row>
    <row r="104" spans="1:7" s="11" customFormat="1" ht="24.95" customHeight="1" x14ac:dyDescent="0.2">
      <c r="A104" s="209" t="s">
        <v>28</v>
      </c>
      <c r="B104" s="176"/>
      <c r="C104" s="176"/>
      <c r="D104" s="176"/>
      <c r="E104" s="176"/>
      <c r="F104" s="176"/>
      <c r="G104" s="210"/>
    </row>
    <row r="105" spans="1:7" s="20" customFormat="1" ht="24.95" customHeight="1" x14ac:dyDescent="0.2">
      <c r="A105" s="31" t="s">
        <v>130</v>
      </c>
      <c r="B105" s="74" t="s">
        <v>131</v>
      </c>
      <c r="C105" s="14" t="s">
        <v>150</v>
      </c>
      <c r="D105" s="30">
        <v>19.650000000000002</v>
      </c>
      <c r="E105" s="31">
        <v>24.75</v>
      </c>
      <c r="F105" s="31">
        <v>5.4</v>
      </c>
      <c r="G105" s="31">
        <v>322.5</v>
      </c>
    </row>
    <row r="106" spans="1:7" s="20" customFormat="1" ht="24.95" customHeight="1" x14ac:dyDescent="0.2">
      <c r="A106" s="31" t="s">
        <v>143</v>
      </c>
      <c r="B106" s="15" t="s">
        <v>45</v>
      </c>
      <c r="C106" s="14" t="s">
        <v>151</v>
      </c>
      <c r="D106" s="19">
        <v>6.7199999999999989</v>
      </c>
      <c r="E106" s="17">
        <v>5.76</v>
      </c>
      <c r="F106" s="31">
        <v>43.199999999999996</v>
      </c>
      <c r="G106" s="17">
        <v>251.53200000000004</v>
      </c>
    </row>
    <row r="107" spans="1:7" s="11" customFormat="1" ht="24.95" customHeight="1" x14ac:dyDescent="0.2">
      <c r="A107" s="138">
        <v>430</v>
      </c>
      <c r="B107" s="47" t="s">
        <v>54</v>
      </c>
      <c r="C107" s="46">
        <v>200</v>
      </c>
      <c r="D107" s="30">
        <v>0</v>
      </c>
      <c r="E107" s="31">
        <v>0</v>
      </c>
      <c r="F107" s="31">
        <v>15</v>
      </c>
      <c r="G107" s="31">
        <v>60</v>
      </c>
    </row>
    <row r="108" spans="1:7" s="11" customFormat="1" ht="24.95" customHeight="1" x14ac:dyDescent="0.2">
      <c r="A108" s="139" t="s">
        <v>22</v>
      </c>
      <c r="B108" s="47" t="s">
        <v>52</v>
      </c>
      <c r="C108" s="46">
        <v>40</v>
      </c>
      <c r="D108" s="39">
        <v>2.6</v>
      </c>
      <c r="E108" s="40">
        <v>0.5</v>
      </c>
      <c r="F108" s="40">
        <v>15.8</v>
      </c>
      <c r="G108" s="41">
        <v>78.239999999999995</v>
      </c>
    </row>
    <row r="109" spans="1:7" s="11" customFormat="1" ht="24.95" customHeight="1" x14ac:dyDescent="0.2">
      <c r="A109" s="139" t="s">
        <v>22</v>
      </c>
      <c r="B109" s="47" t="s">
        <v>124</v>
      </c>
      <c r="C109" s="46">
        <v>100</v>
      </c>
      <c r="D109" s="109">
        <v>0.8</v>
      </c>
      <c r="E109" s="110">
        <v>0.4</v>
      </c>
      <c r="F109" s="110">
        <v>8.1</v>
      </c>
      <c r="G109" s="153">
        <v>39.200000000000003</v>
      </c>
    </row>
    <row r="110" spans="1:7" s="11" customFormat="1" ht="24.95" customHeight="1" x14ac:dyDescent="0.2">
      <c r="A110" s="208" t="s">
        <v>29</v>
      </c>
      <c r="B110" s="165"/>
      <c r="C110" s="165"/>
      <c r="D110" s="106">
        <f>SUM(D105:D109)</f>
        <v>29.770000000000003</v>
      </c>
      <c r="E110" s="106">
        <f t="shared" ref="E110:G110" si="13">SUM(E105:E109)</f>
        <v>31.409999999999997</v>
      </c>
      <c r="F110" s="106">
        <f t="shared" si="13"/>
        <v>87.499999999999986</v>
      </c>
      <c r="G110" s="106">
        <f t="shared" si="13"/>
        <v>751.47200000000009</v>
      </c>
    </row>
    <row r="111" spans="1:7" s="11" customFormat="1" ht="24.95" customHeight="1" x14ac:dyDescent="0.2">
      <c r="A111" s="209" t="s">
        <v>30</v>
      </c>
      <c r="B111" s="176"/>
      <c r="C111" s="176"/>
      <c r="D111" s="176"/>
      <c r="E111" s="176"/>
      <c r="F111" s="176"/>
      <c r="G111" s="210"/>
    </row>
    <row r="112" spans="1:7" s="11" customFormat="1" ht="24.95" customHeight="1" x14ac:dyDescent="0.2">
      <c r="A112" s="53">
        <v>434</v>
      </c>
      <c r="B112" s="64" t="s">
        <v>86</v>
      </c>
      <c r="C112" s="14">
        <v>200</v>
      </c>
      <c r="D112" s="19">
        <v>6</v>
      </c>
      <c r="E112" s="19">
        <v>8</v>
      </c>
      <c r="F112" s="19">
        <v>7</v>
      </c>
      <c r="G112" s="19">
        <v>124</v>
      </c>
    </row>
    <row r="113" spans="1:9" s="11" customFormat="1" ht="24.95" customHeight="1" x14ac:dyDescent="0.2">
      <c r="A113" s="139" t="s">
        <v>22</v>
      </c>
      <c r="B113" s="47" t="s">
        <v>95</v>
      </c>
      <c r="C113" s="29">
        <v>40</v>
      </c>
      <c r="D113" s="30">
        <v>1.1000000000000001</v>
      </c>
      <c r="E113" s="17">
        <v>2.16</v>
      </c>
      <c r="F113" s="31">
        <v>18.399999999999999</v>
      </c>
      <c r="G113" s="31">
        <v>137.6</v>
      </c>
    </row>
    <row r="114" spans="1:9" s="11" customFormat="1" ht="24.95" customHeight="1" x14ac:dyDescent="0.2">
      <c r="A114" s="208" t="s">
        <v>31</v>
      </c>
      <c r="B114" s="165"/>
      <c r="C114" s="165"/>
      <c r="D114" s="107">
        <f>SUM(D112:D113)</f>
        <v>7.1</v>
      </c>
      <c r="E114" s="107">
        <f t="shared" ref="E114:G114" si="14">SUM(E112:E113)</f>
        <v>10.16</v>
      </c>
      <c r="F114" s="107">
        <f t="shared" si="14"/>
        <v>25.4</v>
      </c>
      <c r="G114" s="107">
        <f t="shared" si="14"/>
        <v>261.60000000000002</v>
      </c>
    </row>
    <row r="115" spans="1:9" s="11" customFormat="1" ht="24.95" customHeight="1" x14ac:dyDescent="0.2">
      <c r="A115" s="208" t="s">
        <v>32</v>
      </c>
      <c r="B115" s="165"/>
      <c r="C115" s="165"/>
      <c r="D115" s="107">
        <f>D114+D110+D103+D99+D92</f>
        <v>88.85</v>
      </c>
      <c r="E115" s="107">
        <f t="shared" ref="E115:G115" si="15">E114+E110+E103+E99+E92</f>
        <v>97.96</v>
      </c>
      <c r="F115" s="107">
        <f t="shared" si="15"/>
        <v>344.71000000000004</v>
      </c>
      <c r="G115" s="107">
        <f t="shared" si="15"/>
        <v>2568.2020000000002</v>
      </c>
    </row>
    <row r="116" spans="1:9" s="159" customFormat="1" ht="24.95" customHeight="1" x14ac:dyDescent="0.25">
      <c r="A116" s="235" t="s">
        <v>159</v>
      </c>
      <c r="B116" s="206"/>
      <c r="C116" s="206"/>
      <c r="D116" s="206"/>
      <c r="E116" s="206"/>
      <c r="F116" s="160"/>
      <c r="G116" s="161"/>
    </row>
    <row r="117" spans="1:9" s="156" customFormat="1" ht="24.95" customHeight="1" x14ac:dyDescent="0.25">
      <c r="A117" s="236" t="s">
        <v>71</v>
      </c>
      <c r="B117" s="237"/>
      <c r="C117" s="237" t="s">
        <v>72</v>
      </c>
      <c r="D117" s="237"/>
      <c r="E117" s="237"/>
      <c r="F117" s="237"/>
      <c r="G117" s="238"/>
    </row>
    <row r="118" spans="1:9" s="156" customFormat="1" ht="24.95" customHeight="1" x14ac:dyDescent="0.25">
      <c r="A118" s="230" t="s">
        <v>156</v>
      </c>
      <c r="B118" s="231"/>
      <c r="C118" s="232" t="s">
        <v>74</v>
      </c>
      <c r="D118" s="232"/>
      <c r="E118" s="232"/>
      <c r="F118" s="232"/>
      <c r="G118" s="233"/>
    </row>
    <row r="119" spans="1:9" s="156" customFormat="1" ht="24.95" customHeight="1" x14ac:dyDescent="0.25">
      <c r="A119" s="230" t="s">
        <v>157</v>
      </c>
      <c r="B119" s="231"/>
      <c r="C119" s="232" t="s">
        <v>76</v>
      </c>
      <c r="D119" s="232"/>
      <c r="E119" s="232"/>
      <c r="F119" s="232"/>
      <c r="G119" s="233"/>
    </row>
    <row r="120" spans="1:9" s="156" customFormat="1" ht="24.95" customHeight="1" x14ac:dyDescent="0.25">
      <c r="A120" s="234" t="s">
        <v>158</v>
      </c>
      <c r="B120" s="205"/>
      <c r="C120" s="232" t="s">
        <v>158</v>
      </c>
      <c r="D120" s="232"/>
      <c r="E120" s="232"/>
      <c r="F120" s="232"/>
      <c r="G120" s="233"/>
    </row>
    <row r="121" spans="1:9" s="20" customFormat="1" ht="48.75" customHeight="1" x14ac:dyDescent="0.2">
      <c r="A121" s="215" t="s">
        <v>77</v>
      </c>
      <c r="B121" s="216"/>
      <c r="C121" s="216"/>
      <c r="D121" s="216"/>
      <c r="E121" s="216"/>
      <c r="F121" s="216"/>
      <c r="G121" s="217"/>
      <c r="H121" s="117"/>
      <c r="I121" s="117"/>
    </row>
    <row r="122" spans="1:9" ht="24.95" customHeight="1" x14ac:dyDescent="0.2">
      <c r="A122" s="141"/>
      <c r="B122" s="142"/>
      <c r="C122" s="143"/>
      <c r="D122" s="218" t="s">
        <v>0</v>
      </c>
      <c r="E122" s="218"/>
      <c r="F122" s="219" t="s">
        <v>37</v>
      </c>
      <c r="G122" s="220"/>
    </row>
    <row r="123" spans="1:9" ht="24.95" customHeight="1" x14ac:dyDescent="0.2">
      <c r="A123" s="144"/>
      <c r="B123" s="143"/>
      <c r="C123" s="143"/>
      <c r="D123" s="218" t="s">
        <v>2</v>
      </c>
      <c r="E123" s="218"/>
      <c r="F123" s="150">
        <v>1</v>
      </c>
      <c r="G123" s="151"/>
    </row>
    <row r="124" spans="1:9" s="11" customFormat="1" ht="24.95" customHeight="1" x14ac:dyDescent="0.2">
      <c r="A124" s="241" t="s">
        <v>4</v>
      </c>
      <c r="B124" s="196" t="s">
        <v>5</v>
      </c>
      <c r="C124" s="196" t="s">
        <v>6</v>
      </c>
      <c r="D124" s="198" t="s">
        <v>7</v>
      </c>
      <c r="E124" s="198"/>
      <c r="F124" s="198"/>
      <c r="G124" s="243" t="s">
        <v>8</v>
      </c>
    </row>
    <row r="125" spans="1:9" s="75" customFormat="1" ht="24.95" customHeight="1" x14ac:dyDescent="0.2">
      <c r="A125" s="242"/>
      <c r="B125" s="197"/>
      <c r="C125" s="197"/>
      <c r="D125" s="49" t="s">
        <v>11</v>
      </c>
      <c r="E125" s="49" t="s">
        <v>12</v>
      </c>
      <c r="F125" s="49" t="s">
        <v>13</v>
      </c>
      <c r="G125" s="244"/>
    </row>
    <row r="126" spans="1:9" s="89" customFormat="1" ht="23.25" customHeight="1" x14ac:dyDescent="0.2">
      <c r="A126" s="162">
        <v>1</v>
      </c>
      <c r="B126" s="44">
        <v>2</v>
      </c>
      <c r="C126" s="7">
        <v>3</v>
      </c>
      <c r="D126" s="7">
        <v>4</v>
      </c>
      <c r="E126" s="7">
        <v>5</v>
      </c>
      <c r="F126" s="7">
        <v>6</v>
      </c>
      <c r="G126" s="163">
        <v>7</v>
      </c>
    </row>
    <row r="127" spans="1:9" s="11" customFormat="1" ht="24.95" customHeight="1" x14ac:dyDescent="0.2">
      <c r="A127" s="209" t="s">
        <v>21</v>
      </c>
      <c r="B127" s="176"/>
      <c r="C127" s="176"/>
      <c r="D127" s="176"/>
      <c r="E127" s="176"/>
      <c r="F127" s="176"/>
      <c r="G127" s="210"/>
    </row>
    <row r="128" spans="1:9" s="11" customFormat="1" ht="24.95" customHeight="1" x14ac:dyDescent="0.2">
      <c r="A128" s="138">
        <v>184</v>
      </c>
      <c r="B128" s="47" t="s">
        <v>87</v>
      </c>
      <c r="C128" s="14" t="s">
        <v>43</v>
      </c>
      <c r="D128" s="30">
        <v>8.6999999999999993</v>
      </c>
      <c r="E128" s="31">
        <v>8.1999999999999993</v>
      </c>
      <c r="F128" s="31">
        <v>34.5</v>
      </c>
      <c r="G128" s="31">
        <v>290.74</v>
      </c>
    </row>
    <row r="129" spans="1:7" s="20" customFormat="1" ht="24.95" customHeight="1" x14ac:dyDescent="0.2">
      <c r="A129" s="53">
        <v>433</v>
      </c>
      <c r="B129" s="64" t="s">
        <v>66</v>
      </c>
      <c r="C129" s="14">
        <v>200</v>
      </c>
      <c r="D129" s="19">
        <v>3</v>
      </c>
      <c r="E129" s="19">
        <v>2.6</v>
      </c>
      <c r="F129" s="19">
        <v>24.8</v>
      </c>
      <c r="G129" s="19">
        <v>134</v>
      </c>
    </row>
    <row r="130" spans="1:7" s="11" customFormat="1" ht="24.95" customHeight="1" x14ac:dyDescent="0.2">
      <c r="A130" s="139" t="s">
        <v>22</v>
      </c>
      <c r="B130" s="47" t="s">
        <v>55</v>
      </c>
      <c r="C130" s="46">
        <v>40</v>
      </c>
      <c r="D130" s="24">
        <v>3</v>
      </c>
      <c r="E130" s="25">
        <v>1.2</v>
      </c>
      <c r="F130" s="25">
        <v>25.1</v>
      </c>
      <c r="G130" s="26">
        <v>104.8</v>
      </c>
    </row>
    <row r="131" spans="1:7" s="11" customFormat="1" ht="24.95" customHeight="1" x14ac:dyDescent="0.2">
      <c r="A131" s="208" t="s">
        <v>23</v>
      </c>
      <c r="B131" s="165"/>
      <c r="C131" s="165"/>
      <c r="D131" s="106">
        <f>SUM(D128:D130)</f>
        <v>14.7</v>
      </c>
      <c r="E131" s="106">
        <f t="shared" ref="E131:G131" si="16">SUM(E128:E130)</f>
        <v>11.999999999999998</v>
      </c>
      <c r="F131" s="106">
        <f t="shared" si="16"/>
        <v>84.4</v>
      </c>
      <c r="G131" s="107">
        <f t="shared" si="16"/>
        <v>529.54</v>
      </c>
    </row>
    <row r="132" spans="1:7" s="11" customFormat="1" ht="24.95" customHeight="1" x14ac:dyDescent="0.2">
      <c r="A132" s="209" t="s">
        <v>24</v>
      </c>
      <c r="B132" s="176"/>
      <c r="C132" s="176"/>
      <c r="D132" s="176"/>
      <c r="E132" s="176"/>
      <c r="F132" s="176"/>
      <c r="G132" s="210"/>
    </row>
    <row r="133" spans="1:7" s="20" customFormat="1" ht="31.5" customHeight="1" x14ac:dyDescent="0.2">
      <c r="A133" s="53" t="s">
        <v>88</v>
      </c>
      <c r="B133" s="74" t="s">
        <v>89</v>
      </c>
      <c r="C133" s="92" t="s">
        <v>152</v>
      </c>
      <c r="D133" s="70">
        <v>9.3000000000000007</v>
      </c>
      <c r="E133" s="70">
        <v>7.6</v>
      </c>
      <c r="F133" s="70">
        <v>18.100000000000001</v>
      </c>
      <c r="G133" s="70">
        <v>232.1</v>
      </c>
    </row>
    <row r="134" spans="1:7" s="20" customFormat="1" ht="24.95" customHeight="1" x14ac:dyDescent="0.2">
      <c r="A134" s="55">
        <v>258</v>
      </c>
      <c r="B134" s="91" t="s">
        <v>91</v>
      </c>
      <c r="C134" s="92">
        <v>250</v>
      </c>
      <c r="D134" s="120">
        <v>16.5</v>
      </c>
      <c r="E134" s="93">
        <v>23.1</v>
      </c>
      <c r="F134" s="69">
        <v>28.5</v>
      </c>
      <c r="G134" s="69">
        <v>485.6</v>
      </c>
    </row>
    <row r="135" spans="1:7" s="20" customFormat="1" ht="24.95" customHeight="1" x14ac:dyDescent="0.2">
      <c r="A135" s="55">
        <v>436</v>
      </c>
      <c r="B135" s="91" t="s">
        <v>92</v>
      </c>
      <c r="C135" s="92">
        <v>200</v>
      </c>
      <c r="D135" s="68">
        <v>0.2</v>
      </c>
      <c r="E135" s="69">
        <v>0</v>
      </c>
      <c r="F135" s="69">
        <v>25.7</v>
      </c>
      <c r="G135" s="93">
        <v>104</v>
      </c>
    </row>
    <row r="136" spans="1:7" s="20" customFormat="1" ht="32.25" customHeight="1" x14ac:dyDescent="0.2">
      <c r="A136" s="53" t="s">
        <v>22</v>
      </c>
      <c r="B136" s="37" t="s">
        <v>48</v>
      </c>
      <c r="C136" s="38">
        <v>40</v>
      </c>
      <c r="D136" s="39">
        <v>2.6</v>
      </c>
      <c r="E136" s="40">
        <v>0.5</v>
      </c>
      <c r="F136" s="40">
        <v>15.8</v>
      </c>
      <c r="G136" s="40">
        <v>78.239999999999995</v>
      </c>
    </row>
    <row r="137" spans="1:7" s="125" customFormat="1" ht="24.95" customHeight="1" x14ac:dyDescent="0.2">
      <c r="A137" s="130" t="s">
        <v>22</v>
      </c>
      <c r="B137" s="121" t="s">
        <v>69</v>
      </c>
      <c r="C137" s="122">
        <v>40</v>
      </c>
      <c r="D137" s="123">
        <v>3</v>
      </c>
      <c r="E137" s="124">
        <v>1.2</v>
      </c>
      <c r="F137" s="124">
        <v>25.1</v>
      </c>
      <c r="G137" s="124">
        <v>104.8</v>
      </c>
    </row>
    <row r="138" spans="1:7" s="11" customFormat="1" ht="24.95" customHeight="1" x14ac:dyDescent="0.2">
      <c r="A138" s="224" t="s">
        <v>25</v>
      </c>
      <c r="B138" s="186"/>
      <c r="C138" s="186"/>
      <c r="D138" s="107">
        <f>SUM(D133:D137)</f>
        <v>31.6</v>
      </c>
      <c r="E138" s="107">
        <f t="shared" ref="E138:G138" si="17">SUM(E133:E137)</f>
        <v>32.400000000000006</v>
      </c>
      <c r="F138" s="107">
        <f t="shared" si="17"/>
        <v>113.19999999999999</v>
      </c>
      <c r="G138" s="107">
        <f t="shared" si="17"/>
        <v>1004.74</v>
      </c>
    </row>
    <row r="139" spans="1:7" s="11" customFormat="1" ht="24.95" customHeight="1" x14ac:dyDescent="0.2">
      <c r="A139" s="224" t="s">
        <v>26</v>
      </c>
      <c r="B139" s="186"/>
      <c r="C139" s="186"/>
      <c r="D139" s="187"/>
      <c r="E139" s="187"/>
      <c r="F139" s="187"/>
      <c r="G139" s="225"/>
    </row>
    <row r="140" spans="1:7" s="11" customFormat="1" ht="24.95" customHeight="1" x14ac:dyDescent="0.2">
      <c r="A140" s="138">
        <v>430</v>
      </c>
      <c r="B140" s="47" t="s">
        <v>54</v>
      </c>
      <c r="C140" s="46">
        <v>200</v>
      </c>
      <c r="D140" s="30">
        <v>0</v>
      </c>
      <c r="E140" s="31">
        <v>0</v>
      </c>
      <c r="F140" s="31">
        <v>15</v>
      </c>
      <c r="G140" s="31">
        <v>60</v>
      </c>
    </row>
    <row r="141" spans="1:7" s="11" customFormat="1" ht="24.95" customHeight="1" x14ac:dyDescent="0.2">
      <c r="A141" s="139" t="s">
        <v>22</v>
      </c>
      <c r="B141" s="47" t="s">
        <v>95</v>
      </c>
      <c r="C141" s="29">
        <v>40</v>
      </c>
      <c r="D141" s="30">
        <v>1.1000000000000001</v>
      </c>
      <c r="E141" s="17">
        <v>2.16</v>
      </c>
      <c r="F141" s="31">
        <v>18.399999999999999</v>
      </c>
      <c r="G141" s="31">
        <v>137.6</v>
      </c>
    </row>
    <row r="142" spans="1:7" s="11" customFormat="1" ht="24.95" customHeight="1" x14ac:dyDescent="0.2">
      <c r="A142" s="208" t="s">
        <v>27</v>
      </c>
      <c r="B142" s="165"/>
      <c r="C142" s="165"/>
      <c r="D142" s="106">
        <f>SUM(D140:D141)</f>
        <v>1.1000000000000001</v>
      </c>
      <c r="E142" s="106">
        <f t="shared" ref="E142:G142" si="18">SUM(E140:E141)</f>
        <v>2.16</v>
      </c>
      <c r="F142" s="106">
        <f t="shared" si="18"/>
        <v>33.4</v>
      </c>
      <c r="G142" s="106">
        <f t="shared" si="18"/>
        <v>197.6</v>
      </c>
    </row>
    <row r="143" spans="1:7" s="11" customFormat="1" ht="24.95" customHeight="1" x14ac:dyDescent="0.2">
      <c r="A143" s="209" t="s">
        <v>28</v>
      </c>
      <c r="B143" s="176"/>
      <c r="C143" s="176"/>
      <c r="D143" s="176"/>
      <c r="E143" s="176"/>
      <c r="F143" s="176"/>
      <c r="G143" s="210"/>
    </row>
    <row r="144" spans="1:7" s="11" customFormat="1" ht="24.95" customHeight="1" x14ac:dyDescent="0.2">
      <c r="A144" s="138" t="s">
        <v>98</v>
      </c>
      <c r="B144" s="47" t="s">
        <v>97</v>
      </c>
      <c r="C144" s="46" t="s">
        <v>148</v>
      </c>
      <c r="D144" s="30">
        <v>18.5</v>
      </c>
      <c r="E144" s="31">
        <v>18.3</v>
      </c>
      <c r="F144" s="31">
        <v>25.3</v>
      </c>
      <c r="G144" s="31">
        <v>482</v>
      </c>
    </row>
    <row r="145" spans="1:9" s="20" customFormat="1" ht="24.95" customHeight="1" x14ac:dyDescent="0.2">
      <c r="A145" s="66">
        <v>323</v>
      </c>
      <c r="B145" s="91" t="s">
        <v>96</v>
      </c>
      <c r="C145" s="92">
        <v>180</v>
      </c>
      <c r="D145" s="68">
        <v>4.3</v>
      </c>
      <c r="E145" s="69">
        <v>6</v>
      </c>
      <c r="F145" s="69">
        <v>44.5</v>
      </c>
      <c r="G145" s="69">
        <v>229.8</v>
      </c>
    </row>
    <row r="146" spans="1:9" s="11" customFormat="1" ht="24.95" customHeight="1" x14ac:dyDescent="0.2">
      <c r="A146" s="138" t="s">
        <v>94</v>
      </c>
      <c r="B146" s="47" t="s">
        <v>93</v>
      </c>
      <c r="C146" s="46">
        <v>200</v>
      </c>
      <c r="D146" s="30">
        <v>1.5</v>
      </c>
      <c r="E146" s="31">
        <v>1.7</v>
      </c>
      <c r="F146" s="31">
        <v>17.399999999999999</v>
      </c>
      <c r="G146" s="31">
        <v>91.2</v>
      </c>
    </row>
    <row r="147" spans="1:9" s="20" customFormat="1" ht="34.5" customHeight="1" x14ac:dyDescent="0.2">
      <c r="A147" s="53" t="s">
        <v>22</v>
      </c>
      <c r="B147" s="37" t="s">
        <v>48</v>
      </c>
      <c r="C147" s="38">
        <v>40</v>
      </c>
      <c r="D147" s="39">
        <v>2.6</v>
      </c>
      <c r="E147" s="40">
        <v>0.5</v>
      </c>
      <c r="F147" s="40">
        <v>15.8</v>
      </c>
      <c r="G147" s="41">
        <v>78.239999999999995</v>
      </c>
    </row>
    <row r="148" spans="1:9" s="11" customFormat="1" ht="24.95" customHeight="1" x14ac:dyDescent="0.2">
      <c r="A148" s="139" t="s">
        <v>22</v>
      </c>
      <c r="B148" s="47" t="s">
        <v>38</v>
      </c>
      <c r="C148" s="46">
        <v>100</v>
      </c>
      <c r="D148" s="109">
        <v>0.9</v>
      </c>
      <c r="E148" s="110">
        <v>0.2</v>
      </c>
      <c r="F148" s="110">
        <v>11.8</v>
      </c>
      <c r="G148" s="153">
        <v>47</v>
      </c>
    </row>
    <row r="149" spans="1:9" s="11" customFormat="1" ht="24.95" customHeight="1" x14ac:dyDescent="0.2">
      <c r="A149" s="208" t="s">
        <v>29</v>
      </c>
      <c r="B149" s="165"/>
      <c r="C149" s="165"/>
      <c r="D149" s="107">
        <f>SUM(D144:D148)</f>
        <v>27.8</v>
      </c>
      <c r="E149" s="107">
        <f t="shared" ref="E149:G149" si="19">SUM(E144:E148)</f>
        <v>26.7</v>
      </c>
      <c r="F149" s="107">
        <f t="shared" si="19"/>
        <v>114.79999999999998</v>
      </c>
      <c r="G149" s="107">
        <f t="shared" si="19"/>
        <v>928.24</v>
      </c>
    </row>
    <row r="150" spans="1:9" s="11" customFormat="1" ht="24.95" customHeight="1" x14ac:dyDescent="0.2">
      <c r="A150" s="209" t="s">
        <v>30</v>
      </c>
      <c r="B150" s="176"/>
      <c r="C150" s="176"/>
      <c r="D150" s="176"/>
      <c r="E150" s="176"/>
      <c r="F150" s="176"/>
      <c r="G150" s="210"/>
    </row>
    <row r="151" spans="1:9" s="11" customFormat="1" ht="24.95" customHeight="1" x14ac:dyDescent="0.2">
      <c r="A151" s="138">
        <v>435</v>
      </c>
      <c r="B151" s="47" t="s">
        <v>117</v>
      </c>
      <c r="C151" s="46">
        <v>200</v>
      </c>
      <c r="D151" s="30">
        <v>6.1</v>
      </c>
      <c r="E151" s="31">
        <v>0.2</v>
      </c>
      <c r="F151" s="31">
        <v>8</v>
      </c>
      <c r="G151" s="31">
        <v>62</v>
      </c>
    </row>
    <row r="152" spans="1:9" s="11" customFormat="1" ht="24.95" customHeight="1" x14ac:dyDescent="0.2">
      <c r="A152" s="139" t="s">
        <v>22</v>
      </c>
      <c r="B152" s="47" t="s">
        <v>53</v>
      </c>
      <c r="C152" s="29">
        <v>40</v>
      </c>
      <c r="D152" s="30">
        <v>5</v>
      </c>
      <c r="E152" s="31">
        <v>4.1500000000000004</v>
      </c>
      <c r="F152" s="17">
        <v>16.66</v>
      </c>
      <c r="G152" s="31">
        <v>110.6</v>
      </c>
    </row>
    <row r="153" spans="1:9" s="11" customFormat="1" ht="24.95" customHeight="1" x14ac:dyDescent="0.2">
      <c r="A153" s="208" t="s">
        <v>31</v>
      </c>
      <c r="B153" s="165"/>
      <c r="C153" s="165"/>
      <c r="D153" s="107">
        <f>SUM(D151:D152)</f>
        <v>11.1</v>
      </c>
      <c r="E153" s="107">
        <f t="shared" ref="E153:G153" si="20">SUM(E151:E152)</f>
        <v>4.3500000000000005</v>
      </c>
      <c r="F153" s="107">
        <f t="shared" si="20"/>
        <v>24.66</v>
      </c>
      <c r="G153" s="107">
        <f t="shared" si="20"/>
        <v>172.6</v>
      </c>
    </row>
    <row r="154" spans="1:9" s="11" customFormat="1" ht="24.95" customHeight="1" x14ac:dyDescent="0.2">
      <c r="A154" s="208" t="s">
        <v>32</v>
      </c>
      <c r="B154" s="165"/>
      <c r="C154" s="165"/>
      <c r="D154" s="107">
        <f>D153+D149+D142+D138+D131</f>
        <v>86.3</v>
      </c>
      <c r="E154" s="107">
        <f t="shared" ref="E154:G154" si="21">E153+E149+E142+E138+E131</f>
        <v>77.610000000000014</v>
      </c>
      <c r="F154" s="107">
        <f t="shared" si="21"/>
        <v>370.45999999999992</v>
      </c>
      <c r="G154" s="107">
        <f t="shared" si="21"/>
        <v>2832.72</v>
      </c>
    </row>
    <row r="155" spans="1:9" s="159" customFormat="1" ht="24.95" customHeight="1" x14ac:dyDescent="0.25">
      <c r="A155" s="235" t="s">
        <v>159</v>
      </c>
      <c r="B155" s="206"/>
      <c r="C155" s="206"/>
      <c r="D155" s="206"/>
      <c r="E155" s="206"/>
      <c r="F155" s="160"/>
      <c r="G155" s="161"/>
    </row>
    <row r="156" spans="1:9" s="156" customFormat="1" ht="24.95" customHeight="1" x14ac:dyDescent="0.25">
      <c r="A156" s="236" t="s">
        <v>71</v>
      </c>
      <c r="B156" s="237"/>
      <c r="C156" s="237" t="s">
        <v>72</v>
      </c>
      <c r="D156" s="237"/>
      <c r="E156" s="237"/>
      <c r="F156" s="237"/>
      <c r="G156" s="238"/>
    </row>
    <row r="157" spans="1:9" s="156" customFormat="1" ht="24.95" customHeight="1" x14ac:dyDescent="0.25">
      <c r="A157" s="230" t="s">
        <v>156</v>
      </c>
      <c r="B157" s="231"/>
      <c r="C157" s="232" t="s">
        <v>74</v>
      </c>
      <c r="D157" s="232"/>
      <c r="E157" s="232"/>
      <c r="F157" s="232"/>
      <c r="G157" s="233"/>
    </row>
    <row r="158" spans="1:9" s="156" customFormat="1" ht="24.95" customHeight="1" x14ac:dyDescent="0.25">
      <c r="A158" s="230" t="s">
        <v>157</v>
      </c>
      <c r="B158" s="231"/>
      <c r="C158" s="232" t="s">
        <v>76</v>
      </c>
      <c r="D158" s="232"/>
      <c r="E158" s="232"/>
      <c r="F158" s="232"/>
      <c r="G158" s="233"/>
    </row>
    <row r="159" spans="1:9" s="156" customFormat="1" ht="24.95" customHeight="1" x14ac:dyDescent="0.25">
      <c r="A159" s="234" t="s">
        <v>158</v>
      </c>
      <c r="B159" s="205"/>
      <c r="C159" s="232" t="s">
        <v>158</v>
      </c>
      <c r="D159" s="232"/>
      <c r="E159" s="232"/>
      <c r="F159" s="232"/>
      <c r="G159" s="233"/>
    </row>
    <row r="160" spans="1:9" s="20" customFormat="1" ht="54.75" customHeight="1" x14ac:dyDescent="0.2">
      <c r="A160" s="215" t="s">
        <v>77</v>
      </c>
      <c r="B160" s="216"/>
      <c r="C160" s="216"/>
      <c r="D160" s="216"/>
      <c r="E160" s="216"/>
      <c r="F160" s="216"/>
      <c r="G160" s="217"/>
      <c r="H160" s="117"/>
      <c r="I160" s="117"/>
    </row>
    <row r="161" spans="1:7" ht="24.95" customHeight="1" x14ac:dyDescent="0.2">
      <c r="A161" s="141"/>
      <c r="B161" s="142"/>
      <c r="C161" s="143"/>
      <c r="D161" s="218" t="s">
        <v>0</v>
      </c>
      <c r="E161" s="218"/>
      <c r="F161" s="219" t="s">
        <v>39</v>
      </c>
      <c r="G161" s="220"/>
    </row>
    <row r="162" spans="1:7" ht="24.95" customHeight="1" x14ac:dyDescent="0.2">
      <c r="A162" s="144"/>
      <c r="B162" s="143"/>
      <c r="C162" s="143"/>
      <c r="D162" s="218" t="s">
        <v>2</v>
      </c>
      <c r="E162" s="218"/>
      <c r="F162" s="150">
        <v>1</v>
      </c>
      <c r="G162" s="151"/>
    </row>
    <row r="163" spans="1:7" s="11" customFormat="1" ht="24.95" customHeight="1" x14ac:dyDescent="0.2">
      <c r="A163" s="241" t="s">
        <v>4</v>
      </c>
      <c r="B163" s="196" t="s">
        <v>5</v>
      </c>
      <c r="C163" s="196" t="s">
        <v>6</v>
      </c>
      <c r="D163" s="198" t="s">
        <v>7</v>
      </c>
      <c r="E163" s="198"/>
      <c r="F163" s="198"/>
      <c r="G163" s="243" t="s">
        <v>8</v>
      </c>
    </row>
    <row r="164" spans="1:7" s="75" customFormat="1" ht="24.95" customHeight="1" x14ac:dyDescent="0.2">
      <c r="A164" s="242"/>
      <c r="B164" s="197"/>
      <c r="C164" s="197"/>
      <c r="D164" s="49" t="s">
        <v>11</v>
      </c>
      <c r="E164" s="49" t="s">
        <v>12</v>
      </c>
      <c r="F164" s="49" t="s">
        <v>13</v>
      </c>
      <c r="G164" s="244"/>
    </row>
    <row r="165" spans="1:7" s="89" customFormat="1" ht="18.75" customHeight="1" x14ac:dyDescent="0.2">
      <c r="A165" s="162">
        <v>1</v>
      </c>
      <c r="B165" s="44">
        <v>2</v>
      </c>
      <c r="C165" s="7">
        <v>3</v>
      </c>
      <c r="D165" s="7">
        <v>4</v>
      </c>
      <c r="E165" s="7">
        <v>5</v>
      </c>
      <c r="F165" s="7">
        <v>6</v>
      </c>
      <c r="G165" s="163">
        <v>7</v>
      </c>
    </row>
    <row r="166" spans="1:7" s="11" customFormat="1" ht="24.95" customHeight="1" x14ac:dyDescent="0.2">
      <c r="A166" s="222" t="s">
        <v>21</v>
      </c>
      <c r="B166" s="183"/>
      <c r="C166" s="184"/>
      <c r="D166" s="184"/>
      <c r="E166" s="183"/>
      <c r="F166" s="183"/>
      <c r="G166" s="223"/>
    </row>
    <row r="167" spans="1:7" s="11" customFormat="1" ht="31.5" customHeight="1" x14ac:dyDescent="0.2">
      <c r="A167" s="138">
        <v>184</v>
      </c>
      <c r="B167" s="95" t="s">
        <v>99</v>
      </c>
      <c r="C167" s="16" t="s">
        <v>43</v>
      </c>
      <c r="D167" s="30">
        <v>8.6999999999999993</v>
      </c>
      <c r="E167" s="31">
        <v>7.2</v>
      </c>
      <c r="F167" s="31">
        <v>44.3</v>
      </c>
      <c r="G167" s="17">
        <v>276.44</v>
      </c>
    </row>
    <row r="168" spans="1:7" s="11" customFormat="1" ht="24.95" customHeight="1" x14ac:dyDescent="0.2">
      <c r="A168" s="138">
        <v>430</v>
      </c>
      <c r="B168" s="47" t="s">
        <v>54</v>
      </c>
      <c r="C168" s="46">
        <v>200</v>
      </c>
      <c r="D168" s="30">
        <v>0</v>
      </c>
      <c r="E168" s="31">
        <v>0</v>
      </c>
      <c r="F168" s="31">
        <v>15</v>
      </c>
      <c r="G168" s="31">
        <v>60</v>
      </c>
    </row>
    <row r="169" spans="1:7" s="11" customFormat="1" ht="24.95" customHeight="1" x14ac:dyDescent="0.2">
      <c r="A169" s="139" t="s">
        <v>22</v>
      </c>
      <c r="B169" s="47" t="s">
        <v>55</v>
      </c>
      <c r="C169" s="46">
        <v>40</v>
      </c>
      <c r="D169" s="24">
        <v>3</v>
      </c>
      <c r="E169" s="25">
        <v>1.2</v>
      </c>
      <c r="F169" s="25">
        <v>25.1</v>
      </c>
      <c r="G169" s="25">
        <v>104.8</v>
      </c>
    </row>
    <row r="170" spans="1:7" s="11" customFormat="1" ht="24.95" customHeight="1" x14ac:dyDescent="0.2">
      <c r="A170" s="221" t="s">
        <v>23</v>
      </c>
      <c r="B170" s="182"/>
      <c r="C170" s="182"/>
      <c r="D170" s="106">
        <f>SUM(D167:D169)</f>
        <v>11.7</v>
      </c>
      <c r="E170" s="106">
        <f t="shared" ref="E170:G170" si="22">SUM(E167:E169)</f>
        <v>8.4</v>
      </c>
      <c r="F170" s="106">
        <f t="shared" si="22"/>
        <v>84.4</v>
      </c>
      <c r="G170" s="106">
        <f t="shared" si="22"/>
        <v>441.24</v>
      </c>
    </row>
    <row r="171" spans="1:7" s="11" customFormat="1" ht="24.95" customHeight="1" x14ac:dyDescent="0.2">
      <c r="A171" s="222" t="s">
        <v>24</v>
      </c>
      <c r="B171" s="183"/>
      <c r="C171" s="183"/>
      <c r="D171" s="183"/>
      <c r="E171" s="183"/>
      <c r="F171" s="183"/>
      <c r="G171" s="223"/>
    </row>
    <row r="172" spans="1:7" s="20" customFormat="1" ht="31.5" customHeight="1" x14ac:dyDescent="0.2">
      <c r="A172" s="92">
        <v>84</v>
      </c>
      <c r="B172" s="74" t="s">
        <v>100</v>
      </c>
      <c r="C172" s="92" t="s">
        <v>147</v>
      </c>
      <c r="D172" s="70">
        <v>6.3</v>
      </c>
      <c r="E172" s="70">
        <v>5.3</v>
      </c>
      <c r="F172" s="70">
        <v>7.1</v>
      </c>
      <c r="G172" s="70">
        <v>96.5</v>
      </c>
    </row>
    <row r="173" spans="1:7" s="20" customFormat="1" ht="24.95" customHeight="1" x14ac:dyDescent="0.2">
      <c r="A173" s="66" t="s">
        <v>101</v>
      </c>
      <c r="B173" s="91" t="s">
        <v>102</v>
      </c>
      <c r="C173" s="66" t="s">
        <v>148</v>
      </c>
      <c r="D173" s="68">
        <v>21.1</v>
      </c>
      <c r="E173" s="69">
        <v>22.9</v>
      </c>
      <c r="F173" s="69">
        <v>5.6</v>
      </c>
      <c r="G173" s="69">
        <v>362</v>
      </c>
    </row>
    <row r="174" spans="1:7" s="20" customFormat="1" ht="24.95" customHeight="1" x14ac:dyDescent="0.2">
      <c r="A174" s="66">
        <v>323</v>
      </c>
      <c r="B174" s="91" t="s">
        <v>96</v>
      </c>
      <c r="C174" s="92">
        <v>180</v>
      </c>
      <c r="D174" s="68">
        <v>4.3</v>
      </c>
      <c r="E174" s="69">
        <v>6</v>
      </c>
      <c r="F174" s="69">
        <v>44.5</v>
      </c>
      <c r="G174" s="69">
        <v>229.8</v>
      </c>
    </row>
    <row r="175" spans="1:7" s="20" customFormat="1" ht="24.95" customHeight="1" x14ac:dyDescent="0.2">
      <c r="A175" s="66">
        <v>402</v>
      </c>
      <c r="B175" s="67" t="s">
        <v>103</v>
      </c>
      <c r="C175" s="92">
        <v>200</v>
      </c>
      <c r="D175" s="68">
        <v>0.6</v>
      </c>
      <c r="E175" s="70">
        <v>0.1</v>
      </c>
      <c r="F175" s="69">
        <v>45.7</v>
      </c>
      <c r="G175" s="69">
        <v>176</v>
      </c>
    </row>
    <row r="176" spans="1:7" s="20" customFormat="1" ht="34.5" customHeight="1" x14ac:dyDescent="0.2">
      <c r="A176" s="14" t="s">
        <v>22</v>
      </c>
      <c r="B176" s="37" t="s">
        <v>48</v>
      </c>
      <c r="C176" s="38">
        <v>40</v>
      </c>
      <c r="D176" s="39">
        <v>2.6</v>
      </c>
      <c r="E176" s="40">
        <v>0.5</v>
      </c>
      <c r="F176" s="40">
        <v>15.8</v>
      </c>
      <c r="G176" s="40">
        <v>78.239999999999995</v>
      </c>
    </row>
    <row r="177" spans="1:7" s="11" customFormat="1" ht="24.95" customHeight="1" x14ac:dyDescent="0.2">
      <c r="A177" s="221" t="s">
        <v>25</v>
      </c>
      <c r="B177" s="182"/>
      <c r="C177" s="182"/>
      <c r="D177" s="106">
        <f>SUM(D172:D176)</f>
        <v>34.900000000000006</v>
      </c>
      <c r="E177" s="106">
        <f t="shared" ref="E177:G177" si="23">SUM(E172:E176)</f>
        <v>34.800000000000004</v>
      </c>
      <c r="F177" s="106">
        <f t="shared" si="23"/>
        <v>118.7</v>
      </c>
      <c r="G177" s="107">
        <f t="shared" si="23"/>
        <v>942.54</v>
      </c>
    </row>
    <row r="178" spans="1:7" s="11" customFormat="1" ht="24.95" customHeight="1" x14ac:dyDescent="0.2">
      <c r="A178" s="222" t="s">
        <v>26</v>
      </c>
      <c r="B178" s="183"/>
      <c r="C178" s="183"/>
      <c r="D178" s="183"/>
      <c r="E178" s="183"/>
      <c r="F178" s="183"/>
      <c r="G178" s="223"/>
    </row>
    <row r="179" spans="1:7" s="20" customFormat="1" ht="24.95" customHeight="1" x14ac:dyDescent="0.2">
      <c r="A179" s="55">
        <v>431</v>
      </c>
      <c r="B179" s="74" t="s">
        <v>68</v>
      </c>
      <c r="C179" s="14" t="s">
        <v>43</v>
      </c>
      <c r="D179" s="30">
        <v>0.3</v>
      </c>
      <c r="E179" s="31">
        <v>0</v>
      </c>
      <c r="F179" s="31">
        <v>15.2</v>
      </c>
      <c r="G179" s="17">
        <v>62</v>
      </c>
    </row>
    <row r="180" spans="1:7" s="11" customFormat="1" ht="24.95" customHeight="1" x14ac:dyDescent="0.2">
      <c r="A180" s="139" t="s">
        <v>22</v>
      </c>
      <c r="B180" s="47" t="s">
        <v>95</v>
      </c>
      <c r="C180" s="29">
        <v>40</v>
      </c>
      <c r="D180" s="30">
        <v>1.1000000000000001</v>
      </c>
      <c r="E180" s="17">
        <v>2.16</v>
      </c>
      <c r="F180" s="31">
        <v>18.399999999999999</v>
      </c>
      <c r="G180" s="31">
        <v>137.6</v>
      </c>
    </row>
    <row r="181" spans="1:7" s="11" customFormat="1" ht="24.95" customHeight="1" x14ac:dyDescent="0.2">
      <c r="A181" s="221" t="s">
        <v>27</v>
      </c>
      <c r="B181" s="182"/>
      <c r="C181" s="182"/>
      <c r="D181" s="106">
        <f>SUM(D179:D180)</f>
        <v>1.4000000000000001</v>
      </c>
      <c r="E181" s="106">
        <f t="shared" ref="E181:G181" si="24">SUM(E179:E180)</f>
        <v>2.16</v>
      </c>
      <c r="F181" s="106">
        <f t="shared" si="24"/>
        <v>33.599999999999994</v>
      </c>
      <c r="G181" s="106">
        <f t="shared" si="24"/>
        <v>199.6</v>
      </c>
    </row>
    <row r="182" spans="1:7" s="11" customFormat="1" ht="24.95" customHeight="1" x14ac:dyDescent="0.2">
      <c r="A182" s="222" t="s">
        <v>28</v>
      </c>
      <c r="B182" s="183"/>
      <c r="C182" s="183"/>
      <c r="D182" s="183"/>
      <c r="E182" s="183"/>
      <c r="F182" s="183"/>
      <c r="G182" s="223"/>
    </row>
    <row r="183" spans="1:7" s="11" customFormat="1" ht="24.95" customHeight="1" x14ac:dyDescent="0.2">
      <c r="A183" s="139" t="s">
        <v>22</v>
      </c>
      <c r="B183" s="47" t="s">
        <v>104</v>
      </c>
      <c r="C183" s="46" t="s">
        <v>153</v>
      </c>
      <c r="D183" s="7">
        <v>19.899999999999999</v>
      </c>
      <c r="E183" s="6">
        <v>49</v>
      </c>
      <c r="F183" s="6">
        <v>8.1</v>
      </c>
      <c r="G183" s="152">
        <v>523.20000000000005</v>
      </c>
    </row>
    <row r="184" spans="1:7" s="20" customFormat="1" ht="24.95" customHeight="1" x14ac:dyDescent="0.2">
      <c r="A184" s="66">
        <v>331</v>
      </c>
      <c r="B184" s="67" t="s">
        <v>45</v>
      </c>
      <c r="C184" s="92">
        <v>180</v>
      </c>
      <c r="D184" s="68">
        <v>6.7</v>
      </c>
      <c r="E184" s="69">
        <v>5.8</v>
      </c>
      <c r="F184" s="69">
        <v>43.2</v>
      </c>
      <c r="G184" s="69">
        <v>251.5</v>
      </c>
    </row>
    <row r="185" spans="1:7" s="11" customFormat="1" ht="24.95" customHeight="1" x14ac:dyDescent="0.2">
      <c r="A185" s="138">
        <v>442</v>
      </c>
      <c r="B185" s="47" t="s">
        <v>105</v>
      </c>
      <c r="C185" s="46">
        <v>200</v>
      </c>
      <c r="D185" s="24">
        <v>0.2</v>
      </c>
      <c r="E185" s="34">
        <v>0.2</v>
      </c>
      <c r="F185" s="25">
        <v>20.9</v>
      </c>
      <c r="G185" s="26">
        <v>111.1</v>
      </c>
    </row>
    <row r="186" spans="1:7" s="11" customFormat="1" ht="24.95" customHeight="1" x14ac:dyDescent="0.2">
      <c r="A186" s="139" t="s">
        <v>22</v>
      </c>
      <c r="B186" s="47" t="s">
        <v>63</v>
      </c>
      <c r="C186" s="46">
        <v>100</v>
      </c>
      <c r="D186" s="49">
        <v>0.4</v>
      </c>
      <c r="E186" s="16">
        <v>0.4</v>
      </c>
      <c r="F186" s="16">
        <v>9.8000000000000007</v>
      </c>
      <c r="G186" s="17">
        <v>47</v>
      </c>
    </row>
    <row r="187" spans="1:7" s="20" customFormat="1" ht="31.5" customHeight="1" x14ac:dyDescent="0.2">
      <c r="A187" s="53" t="s">
        <v>22</v>
      </c>
      <c r="B187" s="37" t="s">
        <v>48</v>
      </c>
      <c r="C187" s="38">
        <v>40</v>
      </c>
      <c r="D187" s="39">
        <v>2.6</v>
      </c>
      <c r="E187" s="40">
        <v>0.5</v>
      </c>
      <c r="F187" s="40">
        <v>15.8</v>
      </c>
      <c r="G187" s="40">
        <v>78.239999999999995</v>
      </c>
    </row>
    <row r="188" spans="1:7" s="11" customFormat="1" ht="24.95" customHeight="1" x14ac:dyDescent="0.2">
      <c r="A188" s="221" t="s">
        <v>29</v>
      </c>
      <c r="B188" s="182"/>
      <c r="C188" s="182"/>
      <c r="D188" s="107">
        <f>SUM(D183:D187)</f>
        <v>29.799999999999997</v>
      </c>
      <c r="E188" s="107">
        <f t="shared" ref="E188:G188" si="25">SUM(E183:E187)</f>
        <v>55.9</v>
      </c>
      <c r="F188" s="107">
        <f t="shared" si="25"/>
        <v>97.8</v>
      </c>
      <c r="G188" s="107">
        <f t="shared" si="25"/>
        <v>1011.0400000000001</v>
      </c>
    </row>
    <row r="189" spans="1:7" s="11" customFormat="1" ht="24.95" customHeight="1" x14ac:dyDescent="0.2">
      <c r="A189" s="222" t="s">
        <v>30</v>
      </c>
      <c r="B189" s="183"/>
      <c r="C189" s="183"/>
      <c r="D189" s="183"/>
      <c r="E189" s="183"/>
      <c r="F189" s="183"/>
      <c r="G189" s="223"/>
    </row>
    <row r="190" spans="1:7" s="11" customFormat="1" ht="24.95" customHeight="1" x14ac:dyDescent="0.2">
      <c r="A190" s="138">
        <v>435</v>
      </c>
      <c r="B190" s="47" t="s">
        <v>65</v>
      </c>
      <c r="C190" s="46">
        <v>200</v>
      </c>
      <c r="D190" s="30">
        <v>6.1</v>
      </c>
      <c r="E190" s="31">
        <v>5.3</v>
      </c>
      <c r="F190" s="31">
        <v>10.1</v>
      </c>
      <c r="G190" s="31">
        <v>113</v>
      </c>
    </row>
    <row r="191" spans="1:7" s="11" customFormat="1" ht="24.95" customHeight="1" x14ac:dyDescent="0.2">
      <c r="A191" s="138">
        <v>467</v>
      </c>
      <c r="B191" s="47" t="s">
        <v>79</v>
      </c>
      <c r="C191" s="46">
        <v>60</v>
      </c>
      <c r="D191" s="109">
        <v>4.0999999999999996</v>
      </c>
      <c r="E191" s="110">
        <v>7.4</v>
      </c>
      <c r="F191" s="110">
        <v>37.4</v>
      </c>
      <c r="G191" s="149">
        <v>239.77</v>
      </c>
    </row>
    <row r="192" spans="1:7" s="11" customFormat="1" ht="24.95" customHeight="1" x14ac:dyDescent="0.2">
      <c r="A192" s="221" t="s">
        <v>31</v>
      </c>
      <c r="B192" s="182"/>
      <c r="C192" s="182"/>
      <c r="D192" s="107">
        <f>SUM(D190:D191)</f>
        <v>10.199999999999999</v>
      </c>
      <c r="E192" s="107">
        <f t="shared" ref="E192:G192" si="26">SUM(E190:E191)</f>
        <v>12.7</v>
      </c>
      <c r="F192" s="107">
        <f t="shared" si="26"/>
        <v>47.5</v>
      </c>
      <c r="G192" s="107">
        <f t="shared" si="26"/>
        <v>352.77</v>
      </c>
    </row>
    <row r="193" spans="1:9" s="11" customFormat="1" ht="24.95" customHeight="1" x14ac:dyDescent="0.2">
      <c r="A193" s="221" t="s">
        <v>32</v>
      </c>
      <c r="B193" s="182"/>
      <c r="C193" s="182"/>
      <c r="D193" s="107">
        <f>D192+D188+D181+D177+D170</f>
        <v>88.000000000000014</v>
      </c>
      <c r="E193" s="107">
        <f t="shared" ref="E193:G193" si="27">E192+E188+E181+E177+E170</f>
        <v>113.96000000000001</v>
      </c>
      <c r="F193" s="107">
        <f t="shared" si="27"/>
        <v>382</v>
      </c>
      <c r="G193" s="107">
        <f t="shared" si="27"/>
        <v>2947.1899999999996</v>
      </c>
    </row>
    <row r="194" spans="1:9" s="159" customFormat="1" ht="24.95" customHeight="1" x14ac:dyDescent="0.25">
      <c r="A194" s="235" t="s">
        <v>159</v>
      </c>
      <c r="B194" s="206"/>
      <c r="C194" s="206"/>
      <c r="D194" s="206"/>
      <c r="E194" s="206"/>
      <c r="F194" s="160"/>
      <c r="G194" s="161"/>
    </row>
    <row r="195" spans="1:9" s="156" customFormat="1" ht="24.95" customHeight="1" x14ac:dyDescent="0.25">
      <c r="A195" s="236" t="s">
        <v>71</v>
      </c>
      <c r="B195" s="237"/>
      <c r="C195" s="237" t="s">
        <v>72</v>
      </c>
      <c r="D195" s="237"/>
      <c r="E195" s="237"/>
      <c r="F195" s="237"/>
      <c r="G195" s="238"/>
    </row>
    <row r="196" spans="1:9" s="156" customFormat="1" ht="24.95" customHeight="1" x14ac:dyDescent="0.25">
      <c r="A196" s="230" t="s">
        <v>156</v>
      </c>
      <c r="B196" s="231"/>
      <c r="C196" s="232" t="s">
        <v>74</v>
      </c>
      <c r="D196" s="232"/>
      <c r="E196" s="232"/>
      <c r="F196" s="232"/>
      <c r="G196" s="233"/>
    </row>
    <row r="197" spans="1:9" s="156" customFormat="1" ht="24.95" customHeight="1" x14ac:dyDescent="0.25">
      <c r="A197" s="230" t="s">
        <v>157</v>
      </c>
      <c r="B197" s="231"/>
      <c r="C197" s="232" t="s">
        <v>76</v>
      </c>
      <c r="D197" s="232"/>
      <c r="E197" s="232"/>
      <c r="F197" s="232"/>
      <c r="G197" s="233"/>
    </row>
    <row r="198" spans="1:9" s="156" customFormat="1" ht="24.95" customHeight="1" x14ac:dyDescent="0.25">
      <c r="A198" s="234" t="s">
        <v>158</v>
      </c>
      <c r="B198" s="205"/>
      <c r="C198" s="232" t="s">
        <v>158</v>
      </c>
      <c r="D198" s="232"/>
      <c r="E198" s="232"/>
      <c r="F198" s="232"/>
      <c r="G198" s="233"/>
    </row>
    <row r="199" spans="1:9" s="20" customFormat="1" ht="52.5" customHeight="1" x14ac:dyDescent="0.25">
      <c r="A199" s="245" t="s">
        <v>77</v>
      </c>
      <c r="B199" s="246"/>
      <c r="C199" s="246"/>
      <c r="D199" s="246"/>
      <c r="E199" s="246"/>
      <c r="F199" s="246"/>
      <c r="G199" s="247"/>
      <c r="H199" s="117"/>
      <c r="I199" s="117"/>
    </row>
    <row r="200" spans="1:9" ht="24.95" customHeight="1" x14ac:dyDescent="0.2">
      <c r="A200" s="141"/>
      <c r="B200" s="142"/>
      <c r="C200" s="143"/>
      <c r="D200" s="218" t="s">
        <v>0</v>
      </c>
      <c r="E200" s="218"/>
      <c r="F200" s="219" t="s">
        <v>40</v>
      </c>
      <c r="G200" s="220"/>
    </row>
    <row r="201" spans="1:9" ht="24.95" customHeight="1" x14ac:dyDescent="0.2">
      <c r="A201" s="144"/>
      <c r="B201" s="143"/>
      <c r="C201" s="143"/>
      <c r="D201" s="218" t="s">
        <v>2</v>
      </c>
      <c r="E201" s="218"/>
      <c r="F201" s="150">
        <v>1</v>
      </c>
      <c r="G201" s="151"/>
    </row>
    <row r="202" spans="1:9" s="11" customFormat="1" ht="24.95" customHeight="1" x14ac:dyDescent="0.2">
      <c r="A202" s="241" t="s">
        <v>4</v>
      </c>
      <c r="B202" s="196" t="s">
        <v>5</v>
      </c>
      <c r="C202" s="196" t="s">
        <v>6</v>
      </c>
      <c r="D202" s="198" t="s">
        <v>7</v>
      </c>
      <c r="E202" s="198"/>
      <c r="F202" s="198"/>
      <c r="G202" s="243" t="s">
        <v>8</v>
      </c>
    </row>
    <row r="203" spans="1:9" s="75" customFormat="1" ht="24.95" customHeight="1" x14ac:dyDescent="0.2">
      <c r="A203" s="242"/>
      <c r="B203" s="197"/>
      <c r="C203" s="197"/>
      <c r="D203" s="49" t="s">
        <v>11</v>
      </c>
      <c r="E203" s="49" t="s">
        <v>12</v>
      </c>
      <c r="F203" s="49" t="s">
        <v>13</v>
      </c>
      <c r="G203" s="244"/>
    </row>
    <row r="204" spans="1:9" s="89" customFormat="1" ht="21" customHeight="1" x14ac:dyDescent="0.2">
      <c r="A204" s="162">
        <v>1</v>
      </c>
      <c r="B204" s="44">
        <v>2</v>
      </c>
      <c r="C204" s="7">
        <v>3</v>
      </c>
      <c r="D204" s="7">
        <v>4</v>
      </c>
      <c r="E204" s="7">
        <v>5</v>
      </c>
      <c r="F204" s="7">
        <v>6</v>
      </c>
      <c r="G204" s="163">
        <v>7</v>
      </c>
    </row>
    <row r="205" spans="1:9" s="11" customFormat="1" ht="24.95" customHeight="1" x14ac:dyDescent="0.2">
      <c r="A205" s="209" t="s">
        <v>21</v>
      </c>
      <c r="B205" s="176"/>
      <c r="C205" s="176"/>
      <c r="D205" s="176"/>
      <c r="E205" s="176"/>
      <c r="F205" s="176"/>
      <c r="G205" s="210"/>
    </row>
    <row r="206" spans="1:9" s="11" customFormat="1" ht="33.75" customHeight="1" x14ac:dyDescent="0.2">
      <c r="A206" s="138">
        <v>112</v>
      </c>
      <c r="B206" s="47" t="s">
        <v>106</v>
      </c>
      <c r="C206" s="46" t="s">
        <v>147</v>
      </c>
      <c r="D206" s="30">
        <v>5.8</v>
      </c>
      <c r="E206" s="31">
        <v>9.1999999999999993</v>
      </c>
      <c r="F206" s="31">
        <v>27.1</v>
      </c>
      <c r="G206" s="17">
        <v>223</v>
      </c>
    </row>
    <row r="207" spans="1:9" s="98" customFormat="1" ht="24.95" customHeight="1" x14ac:dyDescent="0.2">
      <c r="A207" s="54">
        <v>432</v>
      </c>
      <c r="B207" s="71" t="s">
        <v>58</v>
      </c>
      <c r="C207" s="21">
        <v>200</v>
      </c>
      <c r="D207" s="73">
        <v>1.5</v>
      </c>
      <c r="E207" s="27">
        <v>1.3</v>
      </c>
      <c r="F207" s="27">
        <v>22.3</v>
      </c>
      <c r="G207" s="35">
        <v>107</v>
      </c>
    </row>
    <row r="208" spans="1:9" s="11" customFormat="1" ht="24.95" customHeight="1" x14ac:dyDescent="0.2">
      <c r="A208" s="139" t="s">
        <v>22</v>
      </c>
      <c r="B208" s="47" t="s">
        <v>55</v>
      </c>
      <c r="C208" s="46">
        <v>40</v>
      </c>
      <c r="D208" s="24">
        <v>3</v>
      </c>
      <c r="E208" s="25">
        <v>1.2</v>
      </c>
      <c r="F208" s="25">
        <v>25.1</v>
      </c>
      <c r="G208" s="25">
        <v>104.8</v>
      </c>
    </row>
    <row r="209" spans="1:7" s="11" customFormat="1" ht="24.95" customHeight="1" x14ac:dyDescent="0.2">
      <c r="A209" s="208" t="s">
        <v>23</v>
      </c>
      <c r="B209" s="165"/>
      <c r="C209" s="165"/>
      <c r="D209" s="106">
        <f>SUM(D206:D208)</f>
        <v>10.3</v>
      </c>
      <c r="E209" s="106">
        <f t="shared" ref="E209:G209" si="28">SUM(E206:E208)</f>
        <v>11.7</v>
      </c>
      <c r="F209" s="106">
        <f t="shared" si="28"/>
        <v>74.5</v>
      </c>
      <c r="G209" s="106">
        <f t="shared" si="28"/>
        <v>434.8</v>
      </c>
    </row>
    <row r="210" spans="1:7" s="11" customFormat="1" ht="24.95" customHeight="1" x14ac:dyDescent="0.2">
      <c r="A210" s="209" t="s">
        <v>24</v>
      </c>
      <c r="B210" s="176"/>
      <c r="C210" s="176"/>
      <c r="D210" s="176"/>
      <c r="E210" s="176"/>
      <c r="F210" s="176"/>
      <c r="G210" s="210"/>
    </row>
    <row r="211" spans="1:7" s="125" customFormat="1" ht="39" customHeight="1" x14ac:dyDescent="0.2">
      <c r="A211" s="92">
        <v>88</v>
      </c>
      <c r="B211" s="99" t="s">
        <v>107</v>
      </c>
      <c r="C211" s="92" t="s">
        <v>147</v>
      </c>
      <c r="D211" s="70">
        <v>3.2</v>
      </c>
      <c r="E211" s="70">
        <v>5.3</v>
      </c>
      <c r="F211" s="70">
        <v>14.3</v>
      </c>
      <c r="G211" s="70">
        <v>136.9</v>
      </c>
    </row>
    <row r="212" spans="1:7" s="125" customFormat="1" ht="24.95" customHeight="1" x14ac:dyDescent="0.2">
      <c r="A212" s="66" t="s">
        <v>22</v>
      </c>
      <c r="B212" s="67" t="s">
        <v>108</v>
      </c>
      <c r="C212" s="66">
        <v>120</v>
      </c>
      <c r="D212" s="68">
        <v>22.7</v>
      </c>
      <c r="E212" s="69">
        <v>17.600000000000001</v>
      </c>
      <c r="F212" s="69">
        <v>11.7</v>
      </c>
      <c r="G212" s="69">
        <v>368.5</v>
      </c>
    </row>
    <row r="213" spans="1:7" s="20" customFormat="1" ht="24.95" customHeight="1" x14ac:dyDescent="0.2">
      <c r="A213" s="66">
        <v>335</v>
      </c>
      <c r="B213" s="67" t="s">
        <v>109</v>
      </c>
      <c r="C213" s="92">
        <v>180</v>
      </c>
      <c r="D213" s="68">
        <v>4.0999999999999996</v>
      </c>
      <c r="E213" s="69">
        <v>9.9</v>
      </c>
      <c r="F213" s="69">
        <v>32.9</v>
      </c>
      <c r="G213" s="69">
        <v>180.7</v>
      </c>
    </row>
    <row r="214" spans="1:7" s="20" customFormat="1" ht="24.95" customHeight="1" x14ac:dyDescent="0.2">
      <c r="A214" s="66">
        <v>431</v>
      </c>
      <c r="B214" s="91" t="s">
        <v>68</v>
      </c>
      <c r="C214" s="92" t="s">
        <v>43</v>
      </c>
      <c r="D214" s="68">
        <v>0.3</v>
      </c>
      <c r="E214" s="69">
        <v>0</v>
      </c>
      <c r="F214" s="69">
        <v>25.2</v>
      </c>
      <c r="G214" s="93">
        <v>61</v>
      </c>
    </row>
    <row r="215" spans="1:7" s="125" customFormat="1" ht="31.5" customHeight="1" x14ac:dyDescent="0.2">
      <c r="A215" s="92" t="s">
        <v>22</v>
      </c>
      <c r="B215" s="121" t="s">
        <v>48</v>
      </c>
      <c r="C215" s="66">
        <v>50</v>
      </c>
      <c r="D215" s="120">
        <v>3.25</v>
      </c>
      <c r="E215" s="93">
        <v>0.62</v>
      </c>
      <c r="F215" s="93">
        <v>19.75</v>
      </c>
      <c r="G215" s="93">
        <v>97.8</v>
      </c>
    </row>
    <row r="216" spans="1:7" s="11" customFormat="1" ht="24.95" customHeight="1" x14ac:dyDescent="0.2">
      <c r="A216" s="208" t="s">
        <v>25</v>
      </c>
      <c r="B216" s="165"/>
      <c r="C216" s="165"/>
      <c r="D216" s="106">
        <f>SUM(D211:D215)</f>
        <v>33.549999999999997</v>
      </c>
      <c r="E216" s="106">
        <f t="shared" ref="E216:G216" si="29">SUM(E211:E215)</f>
        <v>33.42</v>
      </c>
      <c r="F216" s="106">
        <f t="shared" si="29"/>
        <v>103.85</v>
      </c>
      <c r="G216" s="106">
        <f t="shared" si="29"/>
        <v>844.89999999999986</v>
      </c>
    </row>
    <row r="217" spans="1:7" s="11" customFormat="1" ht="24.95" customHeight="1" x14ac:dyDescent="0.2">
      <c r="A217" s="209" t="s">
        <v>26</v>
      </c>
      <c r="B217" s="176"/>
      <c r="C217" s="176"/>
      <c r="D217" s="176"/>
      <c r="E217" s="176"/>
      <c r="F217" s="176"/>
      <c r="G217" s="210"/>
    </row>
    <row r="218" spans="1:7" s="11" customFormat="1" ht="24.95" customHeight="1" x14ac:dyDescent="0.2">
      <c r="A218" s="138">
        <v>438</v>
      </c>
      <c r="B218" s="47" t="s">
        <v>110</v>
      </c>
      <c r="C218" s="46">
        <v>200</v>
      </c>
      <c r="D218" s="24">
        <v>0.2</v>
      </c>
      <c r="E218" s="34">
        <v>0.2</v>
      </c>
      <c r="F218" s="25">
        <v>27.9</v>
      </c>
      <c r="G218" s="25">
        <v>111.1</v>
      </c>
    </row>
    <row r="219" spans="1:7" s="11" customFormat="1" ht="24.95" customHeight="1" x14ac:dyDescent="0.2">
      <c r="A219" s="139" t="s">
        <v>22</v>
      </c>
      <c r="B219" s="47" t="s">
        <v>95</v>
      </c>
      <c r="C219" s="46">
        <v>30</v>
      </c>
      <c r="D219" s="30">
        <v>1.1299999999999999</v>
      </c>
      <c r="E219" s="31">
        <v>1.47</v>
      </c>
      <c r="F219" s="31">
        <v>11.16</v>
      </c>
      <c r="G219" s="31">
        <v>62.5</v>
      </c>
    </row>
    <row r="220" spans="1:7" s="11" customFormat="1" ht="24.95" customHeight="1" x14ac:dyDescent="0.2">
      <c r="A220" s="208" t="s">
        <v>27</v>
      </c>
      <c r="B220" s="165"/>
      <c r="C220" s="165"/>
      <c r="D220" s="106">
        <f>SUM(D218:D219)</f>
        <v>1.3299999999999998</v>
      </c>
      <c r="E220" s="106">
        <f t="shared" ref="E220:G220" si="30">SUM(E218:E219)</f>
        <v>1.67</v>
      </c>
      <c r="F220" s="106">
        <f t="shared" si="30"/>
        <v>39.06</v>
      </c>
      <c r="G220" s="106">
        <f t="shared" si="30"/>
        <v>173.6</v>
      </c>
    </row>
    <row r="221" spans="1:7" s="11" customFormat="1" ht="24.95" customHeight="1" x14ac:dyDescent="0.2">
      <c r="A221" s="209" t="s">
        <v>28</v>
      </c>
      <c r="B221" s="176"/>
      <c r="C221" s="176"/>
      <c r="D221" s="176"/>
      <c r="E221" s="176"/>
      <c r="F221" s="176"/>
      <c r="G221" s="210"/>
    </row>
    <row r="222" spans="1:7" s="11" customFormat="1" ht="31.5" customHeight="1" x14ac:dyDescent="0.2">
      <c r="A222" s="138" t="s">
        <v>101</v>
      </c>
      <c r="B222" s="47" t="s">
        <v>111</v>
      </c>
      <c r="C222" s="66" t="s">
        <v>148</v>
      </c>
      <c r="D222" s="68">
        <v>21.1</v>
      </c>
      <c r="E222" s="69">
        <v>22.9</v>
      </c>
      <c r="F222" s="69">
        <v>5.6</v>
      </c>
      <c r="G222" s="69">
        <v>362</v>
      </c>
    </row>
    <row r="223" spans="1:7" s="20" customFormat="1" ht="24.95" customHeight="1" x14ac:dyDescent="0.2">
      <c r="A223" s="66">
        <v>325</v>
      </c>
      <c r="B223" s="91" t="s">
        <v>83</v>
      </c>
      <c r="C223" s="66">
        <v>180</v>
      </c>
      <c r="D223" s="68">
        <v>5.5</v>
      </c>
      <c r="E223" s="69">
        <v>8.6</v>
      </c>
      <c r="F223" s="69">
        <v>58.2</v>
      </c>
      <c r="G223" s="69">
        <v>307.60000000000002</v>
      </c>
    </row>
    <row r="224" spans="1:7" s="11" customFormat="1" ht="24.95" customHeight="1" x14ac:dyDescent="0.2">
      <c r="A224" s="138" t="s">
        <v>94</v>
      </c>
      <c r="B224" s="47" t="s">
        <v>93</v>
      </c>
      <c r="C224" s="46">
        <v>200</v>
      </c>
      <c r="D224" s="30">
        <v>1.5</v>
      </c>
      <c r="E224" s="31">
        <v>1.7</v>
      </c>
      <c r="F224" s="31">
        <v>17.399999999999999</v>
      </c>
      <c r="G224" s="31">
        <v>91.2</v>
      </c>
    </row>
    <row r="225" spans="1:9" s="20" customFormat="1" ht="33" customHeight="1" x14ac:dyDescent="0.2">
      <c r="A225" s="53" t="s">
        <v>22</v>
      </c>
      <c r="B225" s="37" t="s">
        <v>48</v>
      </c>
      <c r="C225" s="38">
        <v>40</v>
      </c>
      <c r="D225" s="39">
        <v>2.6</v>
      </c>
      <c r="E225" s="40">
        <v>0.5</v>
      </c>
      <c r="F225" s="40">
        <v>15.8</v>
      </c>
      <c r="G225" s="40">
        <v>78.239999999999995</v>
      </c>
    </row>
    <row r="226" spans="1:9" s="11" customFormat="1" ht="24.95" customHeight="1" x14ac:dyDescent="0.2">
      <c r="A226" s="139" t="s">
        <v>22</v>
      </c>
      <c r="B226" s="47" t="s">
        <v>38</v>
      </c>
      <c r="C226" s="46">
        <v>100</v>
      </c>
      <c r="D226" s="109">
        <v>0.9</v>
      </c>
      <c r="E226" s="110">
        <v>0.2</v>
      </c>
      <c r="F226" s="110">
        <v>11.8</v>
      </c>
      <c r="G226" s="153">
        <v>47</v>
      </c>
    </row>
    <row r="227" spans="1:9" s="11" customFormat="1" ht="24.95" customHeight="1" x14ac:dyDescent="0.2">
      <c r="A227" s="208" t="s">
        <v>29</v>
      </c>
      <c r="B227" s="165"/>
      <c r="C227" s="165"/>
      <c r="D227" s="107">
        <f>SUM(D222:D226)</f>
        <v>31.6</v>
      </c>
      <c r="E227" s="107">
        <f t="shared" ref="E227:G227" si="31">SUM(E222:E226)</f>
        <v>33.900000000000006</v>
      </c>
      <c r="F227" s="107">
        <f t="shared" si="31"/>
        <v>108.8</v>
      </c>
      <c r="G227" s="107">
        <f t="shared" si="31"/>
        <v>886.04000000000008</v>
      </c>
    </row>
    <row r="228" spans="1:9" s="11" customFormat="1" ht="24.95" customHeight="1" x14ac:dyDescent="0.2">
      <c r="A228" s="209" t="s">
        <v>30</v>
      </c>
      <c r="B228" s="176"/>
      <c r="C228" s="176"/>
      <c r="D228" s="176"/>
      <c r="E228" s="176"/>
      <c r="F228" s="176"/>
      <c r="G228" s="210"/>
    </row>
    <row r="229" spans="1:9" s="11" customFormat="1" ht="24.95" customHeight="1" x14ac:dyDescent="0.2">
      <c r="A229" s="53">
        <v>434</v>
      </c>
      <c r="B229" s="64" t="s">
        <v>86</v>
      </c>
      <c r="C229" s="14">
        <v>200</v>
      </c>
      <c r="D229" s="19">
        <v>6</v>
      </c>
      <c r="E229" s="19">
        <v>8</v>
      </c>
      <c r="F229" s="19">
        <v>7</v>
      </c>
      <c r="G229" s="19">
        <v>124</v>
      </c>
    </row>
    <row r="230" spans="1:9" s="11" customFormat="1" ht="24.95" customHeight="1" x14ac:dyDescent="0.2">
      <c r="A230" s="139" t="s">
        <v>22</v>
      </c>
      <c r="B230" s="47" t="s">
        <v>95</v>
      </c>
      <c r="C230" s="29">
        <v>40</v>
      </c>
      <c r="D230" s="30">
        <v>1.1000000000000001</v>
      </c>
      <c r="E230" s="17">
        <v>2.16</v>
      </c>
      <c r="F230" s="31">
        <v>18.399999999999999</v>
      </c>
      <c r="G230" s="31">
        <v>137.6</v>
      </c>
    </row>
    <row r="231" spans="1:9" s="11" customFormat="1" ht="24.95" customHeight="1" x14ac:dyDescent="0.2">
      <c r="A231" s="208" t="s">
        <v>31</v>
      </c>
      <c r="B231" s="165"/>
      <c r="C231" s="165"/>
      <c r="D231" s="107">
        <f>SUM(D229:D230)</f>
        <v>7.1</v>
      </c>
      <c r="E231" s="107">
        <f t="shared" ref="E231:G231" si="32">SUM(E229:E230)</f>
        <v>10.16</v>
      </c>
      <c r="F231" s="107">
        <f t="shared" si="32"/>
        <v>25.4</v>
      </c>
      <c r="G231" s="107">
        <f t="shared" si="32"/>
        <v>261.60000000000002</v>
      </c>
    </row>
    <row r="232" spans="1:9" s="11" customFormat="1" ht="24.95" customHeight="1" x14ac:dyDescent="0.2">
      <c r="A232" s="208" t="s">
        <v>32</v>
      </c>
      <c r="B232" s="165"/>
      <c r="C232" s="165"/>
      <c r="D232" s="107">
        <f>D231+D227+D220+D216+D209</f>
        <v>83.88</v>
      </c>
      <c r="E232" s="107">
        <f t="shared" ref="E232:G232" si="33">E231+E227+E220+E216+E209</f>
        <v>90.850000000000009</v>
      </c>
      <c r="F232" s="107">
        <f t="shared" si="33"/>
        <v>351.61</v>
      </c>
      <c r="G232" s="107">
        <f t="shared" si="33"/>
        <v>2600.94</v>
      </c>
    </row>
    <row r="233" spans="1:9" s="159" customFormat="1" ht="24.95" customHeight="1" x14ac:dyDescent="0.25">
      <c r="A233" s="235" t="s">
        <v>159</v>
      </c>
      <c r="B233" s="206"/>
      <c r="C233" s="206"/>
      <c r="D233" s="206"/>
      <c r="E233" s="206"/>
      <c r="F233" s="160"/>
      <c r="G233" s="161"/>
    </row>
    <row r="234" spans="1:9" s="156" customFormat="1" ht="24.95" customHeight="1" x14ac:dyDescent="0.25">
      <c r="A234" s="236" t="s">
        <v>71</v>
      </c>
      <c r="B234" s="237"/>
      <c r="C234" s="237" t="s">
        <v>72</v>
      </c>
      <c r="D234" s="237"/>
      <c r="E234" s="237"/>
      <c r="F234" s="237"/>
      <c r="G234" s="238"/>
    </row>
    <row r="235" spans="1:9" s="156" customFormat="1" ht="24.95" customHeight="1" x14ac:dyDescent="0.25">
      <c r="A235" s="230" t="s">
        <v>156</v>
      </c>
      <c r="B235" s="231"/>
      <c r="C235" s="232" t="s">
        <v>74</v>
      </c>
      <c r="D235" s="232"/>
      <c r="E235" s="232"/>
      <c r="F235" s="232"/>
      <c r="G235" s="233"/>
    </row>
    <row r="236" spans="1:9" s="156" customFormat="1" ht="24.95" customHeight="1" x14ac:dyDescent="0.25">
      <c r="A236" s="230" t="s">
        <v>157</v>
      </c>
      <c r="B236" s="231"/>
      <c r="C236" s="232" t="s">
        <v>76</v>
      </c>
      <c r="D236" s="232"/>
      <c r="E236" s="232"/>
      <c r="F236" s="232"/>
      <c r="G236" s="233"/>
    </row>
    <row r="237" spans="1:9" s="156" customFormat="1" ht="24.95" customHeight="1" x14ac:dyDescent="0.25">
      <c r="A237" s="234" t="s">
        <v>158</v>
      </c>
      <c r="B237" s="205"/>
      <c r="C237" s="232" t="s">
        <v>158</v>
      </c>
      <c r="D237" s="232"/>
      <c r="E237" s="232"/>
      <c r="F237" s="232"/>
      <c r="G237" s="233"/>
    </row>
    <row r="238" spans="1:9" s="20" customFormat="1" ht="55.5" customHeight="1" x14ac:dyDescent="0.2">
      <c r="A238" s="215" t="s">
        <v>77</v>
      </c>
      <c r="B238" s="216"/>
      <c r="C238" s="216"/>
      <c r="D238" s="216"/>
      <c r="E238" s="216"/>
      <c r="F238" s="216"/>
      <c r="G238" s="217"/>
      <c r="H238" s="117"/>
      <c r="I238" s="117"/>
    </row>
    <row r="239" spans="1:9" ht="24.95" customHeight="1" x14ac:dyDescent="0.2">
      <c r="A239" s="141"/>
      <c r="B239" s="142"/>
      <c r="C239" s="143"/>
      <c r="D239" s="218" t="s">
        <v>0</v>
      </c>
      <c r="E239" s="218"/>
      <c r="F239" s="219" t="s">
        <v>1</v>
      </c>
      <c r="G239" s="220"/>
    </row>
    <row r="240" spans="1:9" ht="24.95" customHeight="1" x14ac:dyDescent="0.2">
      <c r="A240" s="144"/>
      <c r="B240" s="143"/>
      <c r="C240" s="143"/>
      <c r="D240" s="218" t="s">
        <v>2</v>
      </c>
      <c r="E240" s="218"/>
      <c r="F240" s="150">
        <v>2</v>
      </c>
      <c r="G240" s="151"/>
    </row>
    <row r="241" spans="1:7" s="11" customFormat="1" ht="24.95" customHeight="1" x14ac:dyDescent="0.2">
      <c r="A241" s="241" t="s">
        <v>4</v>
      </c>
      <c r="B241" s="196" t="s">
        <v>5</v>
      </c>
      <c r="C241" s="196" t="s">
        <v>6</v>
      </c>
      <c r="D241" s="198" t="s">
        <v>7</v>
      </c>
      <c r="E241" s="198"/>
      <c r="F241" s="198"/>
      <c r="G241" s="243" t="s">
        <v>8</v>
      </c>
    </row>
    <row r="242" spans="1:7" s="75" customFormat="1" ht="24.95" customHeight="1" x14ac:dyDescent="0.2">
      <c r="A242" s="242"/>
      <c r="B242" s="197"/>
      <c r="C242" s="197"/>
      <c r="D242" s="49" t="s">
        <v>11</v>
      </c>
      <c r="E242" s="49" t="s">
        <v>12</v>
      </c>
      <c r="F242" s="49" t="s">
        <v>13</v>
      </c>
      <c r="G242" s="244"/>
    </row>
    <row r="243" spans="1:7" s="89" customFormat="1" ht="20.25" customHeight="1" x14ac:dyDescent="0.2">
      <c r="A243" s="162">
        <v>1</v>
      </c>
      <c r="B243" s="44">
        <v>2</v>
      </c>
      <c r="C243" s="7">
        <v>3</v>
      </c>
      <c r="D243" s="7">
        <v>4</v>
      </c>
      <c r="E243" s="7">
        <v>5</v>
      </c>
      <c r="F243" s="7">
        <v>6</v>
      </c>
      <c r="G243" s="163">
        <v>7</v>
      </c>
    </row>
    <row r="244" spans="1:7" s="11" customFormat="1" ht="24.95" customHeight="1" x14ac:dyDescent="0.2">
      <c r="A244" s="209" t="s">
        <v>21</v>
      </c>
      <c r="B244" s="176"/>
      <c r="C244" s="176"/>
      <c r="D244" s="176"/>
      <c r="E244" s="176"/>
      <c r="F244" s="176"/>
      <c r="G244" s="210"/>
    </row>
    <row r="245" spans="1:7" s="11" customFormat="1" ht="24.95" customHeight="1" x14ac:dyDescent="0.2">
      <c r="A245" s="138">
        <v>184</v>
      </c>
      <c r="B245" s="47" t="s">
        <v>112</v>
      </c>
      <c r="C245" s="14" t="s">
        <v>43</v>
      </c>
      <c r="D245" s="30">
        <v>6.2</v>
      </c>
      <c r="E245" s="31">
        <v>7.7</v>
      </c>
      <c r="F245" s="31">
        <v>30.7</v>
      </c>
      <c r="G245" s="31">
        <v>217</v>
      </c>
    </row>
    <row r="246" spans="1:7" s="20" customFormat="1" ht="24.95" customHeight="1" x14ac:dyDescent="0.2">
      <c r="A246" s="53">
        <v>433</v>
      </c>
      <c r="B246" s="64" t="s">
        <v>66</v>
      </c>
      <c r="C246" s="14">
        <v>200</v>
      </c>
      <c r="D246" s="19">
        <v>3</v>
      </c>
      <c r="E246" s="19">
        <v>2.6</v>
      </c>
      <c r="F246" s="19">
        <v>24.8</v>
      </c>
      <c r="G246" s="19">
        <v>134</v>
      </c>
    </row>
    <row r="247" spans="1:7" s="11" customFormat="1" ht="24.95" customHeight="1" x14ac:dyDescent="0.2">
      <c r="A247" s="139" t="s">
        <v>22</v>
      </c>
      <c r="B247" s="47" t="s">
        <v>55</v>
      </c>
      <c r="C247" s="46">
        <v>40</v>
      </c>
      <c r="D247" s="24">
        <v>3</v>
      </c>
      <c r="E247" s="25">
        <v>1.2</v>
      </c>
      <c r="F247" s="25">
        <v>25.1</v>
      </c>
      <c r="G247" s="25">
        <v>104.8</v>
      </c>
    </row>
    <row r="248" spans="1:7" s="11" customFormat="1" ht="24.95" customHeight="1" x14ac:dyDescent="0.2">
      <c r="A248" s="208" t="s">
        <v>23</v>
      </c>
      <c r="B248" s="165"/>
      <c r="C248" s="165"/>
      <c r="D248" s="107">
        <f>SUM(D245:D247)</f>
        <v>12.2</v>
      </c>
      <c r="E248" s="107">
        <f t="shared" ref="E248:G248" si="34">SUM(E245:E247)</f>
        <v>11.5</v>
      </c>
      <c r="F248" s="107">
        <f t="shared" si="34"/>
        <v>80.599999999999994</v>
      </c>
      <c r="G248" s="107">
        <f t="shared" si="34"/>
        <v>455.8</v>
      </c>
    </row>
    <row r="249" spans="1:7" s="11" customFormat="1" ht="24.95" customHeight="1" x14ac:dyDescent="0.2">
      <c r="A249" s="209" t="s">
        <v>24</v>
      </c>
      <c r="B249" s="176"/>
      <c r="C249" s="176"/>
      <c r="D249" s="176"/>
      <c r="E249" s="176"/>
      <c r="F249" s="176"/>
      <c r="G249" s="210"/>
    </row>
    <row r="250" spans="1:7" s="20" customFormat="1" ht="33" customHeight="1" x14ac:dyDescent="0.2">
      <c r="A250" s="92">
        <v>100</v>
      </c>
      <c r="B250" s="15" t="s">
        <v>113</v>
      </c>
      <c r="C250" s="92">
        <v>250</v>
      </c>
      <c r="D250" s="70">
        <v>3.6</v>
      </c>
      <c r="E250" s="70">
        <v>2.6</v>
      </c>
      <c r="F250" s="70">
        <v>10.5</v>
      </c>
      <c r="G250" s="70">
        <v>134.1</v>
      </c>
    </row>
    <row r="251" spans="1:7" s="20" customFormat="1" ht="24.95" customHeight="1" x14ac:dyDescent="0.2">
      <c r="A251" s="66">
        <v>311</v>
      </c>
      <c r="B251" s="134" t="s">
        <v>154</v>
      </c>
      <c r="C251" s="66">
        <v>250</v>
      </c>
      <c r="D251" s="68">
        <v>22.5</v>
      </c>
      <c r="E251" s="69">
        <v>25.8</v>
      </c>
      <c r="F251" s="69">
        <v>24.9</v>
      </c>
      <c r="G251" s="69">
        <v>500.2</v>
      </c>
    </row>
    <row r="252" spans="1:7" s="125" customFormat="1" ht="24.95" customHeight="1" x14ac:dyDescent="0.2">
      <c r="A252" s="66">
        <v>394</v>
      </c>
      <c r="B252" s="126" t="s">
        <v>47</v>
      </c>
      <c r="C252" s="127">
        <v>200</v>
      </c>
      <c r="D252" s="123">
        <v>0.2</v>
      </c>
      <c r="E252" s="128">
        <v>0.2</v>
      </c>
      <c r="F252" s="124">
        <v>27.9</v>
      </c>
      <c r="G252" s="124">
        <v>111.1</v>
      </c>
    </row>
    <row r="253" spans="1:7" s="20" customFormat="1" ht="31.5" customHeight="1" x14ac:dyDescent="0.2">
      <c r="A253" s="29" t="s">
        <v>22</v>
      </c>
      <c r="B253" s="37" t="s">
        <v>48</v>
      </c>
      <c r="C253" s="66">
        <v>60</v>
      </c>
      <c r="D253" s="68">
        <v>3.9</v>
      </c>
      <c r="E253" s="69">
        <v>0.7</v>
      </c>
      <c r="F253" s="69">
        <v>23.7</v>
      </c>
      <c r="G253" s="69">
        <v>117.4</v>
      </c>
    </row>
    <row r="254" spans="1:7" s="20" customFormat="1" ht="24.95" customHeight="1" x14ac:dyDescent="0.2">
      <c r="A254" s="29" t="s">
        <v>22</v>
      </c>
      <c r="B254" s="37" t="s">
        <v>69</v>
      </c>
      <c r="C254" s="29">
        <v>40</v>
      </c>
      <c r="D254" s="39">
        <v>3</v>
      </c>
      <c r="E254" s="40">
        <v>1.2</v>
      </c>
      <c r="F254" s="40">
        <v>25.1</v>
      </c>
      <c r="G254" s="40">
        <v>104.8</v>
      </c>
    </row>
    <row r="255" spans="1:7" s="11" customFormat="1" ht="24.95" customHeight="1" x14ac:dyDescent="0.2">
      <c r="A255" s="208" t="s">
        <v>25</v>
      </c>
      <c r="B255" s="165"/>
      <c r="C255" s="165"/>
      <c r="D255" s="107">
        <f>SUM(D250:D254)</f>
        <v>33.200000000000003</v>
      </c>
      <c r="E255" s="107">
        <f t="shared" ref="E255:G255" si="35">SUM(E250:E254)</f>
        <v>30.5</v>
      </c>
      <c r="F255" s="107">
        <f t="shared" si="35"/>
        <v>112.1</v>
      </c>
      <c r="G255" s="107">
        <f t="shared" si="35"/>
        <v>967.59999999999991</v>
      </c>
    </row>
    <row r="256" spans="1:7" s="11" customFormat="1" ht="24.95" customHeight="1" x14ac:dyDescent="0.2">
      <c r="A256" s="209" t="s">
        <v>26</v>
      </c>
      <c r="B256" s="176"/>
      <c r="C256" s="176"/>
      <c r="D256" s="176"/>
      <c r="E256" s="176"/>
      <c r="F256" s="176"/>
      <c r="G256" s="210"/>
    </row>
    <row r="257" spans="1:7" s="11" customFormat="1" ht="24.95" customHeight="1" x14ac:dyDescent="0.2">
      <c r="A257" s="138">
        <v>430</v>
      </c>
      <c r="B257" s="47" t="s">
        <v>54</v>
      </c>
      <c r="C257" s="46">
        <v>200</v>
      </c>
      <c r="D257" s="30">
        <v>0</v>
      </c>
      <c r="E257" s="31">
        <v>0</v>
      </c>
      <c r="F257" s="31">
        <v>15</v>
      </c>
      <c r="G257" s="31">
        <v>60</v>
      </c>
    </row>
    <row r="258" spans="1:7" s="11" customFormat="1" ht="24.95" customHeight="1" x14ac:dyDescent="0.2">
      <c r="A258" s="139" t="s">
        <v>22</v>
      </c>
      <c r="B258" s="47" t="s">
        <v>95</v>
      </c>
      <c r="C258" s="29">
        <v>40</v>
      </c>
      <c r="D258" s="30">
        <v>1.1000000000000001</v>
      </c>
      <c r="E258" s="17">
        <v>2.16</v>
      </c>
      <c r="F258" s="31">
        <v>18.399999999999999</v>
      </c>
      <c r="G258" s="31">
        <v>137.6</v>
      </c>
    </row>
    <row r="259" spans="1:7" s="11" customFormat="1" ht="24.95" customHeight="1" x14ac:dyDescent="0.2">
      <c r="A259" s="208" t="s">
        <v>27</v>
      </c>
      <c r="B259" s="165"/>
      <c r="C259" s="165"/>
      <c r="D259" s="106">
        <f>SUM(D257:D258)</f>
        <v>1.1000000000000001</v>
      </c>
      <c r="E259" s="106">
        <f t="shared" ref="E259:G259" si="36">SUM(E257:E258)</f>
        <v>2.16</v>
      </c>
      <c r="F259" s="106">
        <f t="shared" si="36"/>
        <v>33.4</v>
      </c>
      <c r="G259" s="106">
        <f t="shared" si="36"/>
        <v>197.6</v>
      </c>
    </row>
    <row r="260" spans="1:7" s="11" customFormat="1" ht="24.95" customHeight="1" x14ac:dyDescent="0.2">
      <c r="A260" s="209" t="s">
        <v>28</v>
      </c>
      <c r="B260" s="176"/>
      <c r="C260" s="176"/>
      <c r="D260" s="176"/>
      <c r="E260" s="176"/>
      <c r="F260" s="176"/>
      <c r="G260" s="210"/>
    </row>
    <row r="261" spans="1:7" s="20" customFormat="1" ht="24.95" customHeight="1" x14ac:dyDescent="0.2">
      <c r="A261" s="55">
        <v>299</v>
      </c>
      <c r="B261" s="15" t="s">
        <v>115</v>
      </c>
      <c r="C261" s="14">
        <v>250</v>
      </c>
      <c r="D261" s="30">
        <v>30.7</v>
      </c>
      <c r="E261" s="31">
        <v>14.4</v>
      </c>
      <c r="F261" s="31">
        <v>34.1</v>
      </c>
      <c r="G261" s="31">
        <v>388.5</v>
      </c>
    </row>
    <row r="262" spans="1:7" s="11" customFormat="1" ht="24.95" customHeight="1" x14ac:dyDescent="0.2">
      <c r="A262" s="138">
        <v>431</v>
      </c>
      <c r="B262" s="47" t="s">
        <v>50</v>
      </c>
      <c r="C262" s="46">
        <v>205</v>
      </c>
      <c r="D262" s="30">
        <v>0.3</v>
      </c>
      <c r="E262" s="31">
        <v>0</v>
      </c>
      <c r="F262" s="31">
        <v>15.2</v>
      </c>
      <c r="G262" s="17">
        <v>61</v>
      </c>
    </row>
    <row r="263" spans="1:7" s="11" customFormat="1" ht="24.95" customHeight="1" x14ac:dyDescent="0.2">
      <c r="A263" s="139" t="s">
        <v>22</v>
      </c>
      <c r="B263" s="47" t="s">
        <v>51</v>
      </c>
      <c r="C263" s="46">
        <v>100</v>
      </c>
      <c r="D263" s="58">
        <v>0.4</v>
      </c>
      <c r="E263" s="59">
        <v>0.4</v>
      </c>
      <c r="F263" s="59">
        <v>9.8000000000000007</v>
      </c>
      <c r="G263" s="140">
        <v>47</v>
      </c>
    </row>
    <row r="264" spans="1:7" s="11" customFormat="1" ht="24.95" customHeight="1" x14ac:dyDescent="0.2">
      <c r="A264" s="139" t="s">
        <v>22</v>
      </c>
      <c r="B264" s="47" t="s">
        <v>52</v>
      </c>
      <c r="C264" s="46">
        <v>40</v>
      </c>
      <c r="D264" s="39">
        <v>2.6</v>
      </c>
      <c r="E264" s="40">
        <v>0.5</v>
      </c>
      <c r="F264" s="40">
        <v>15.8</v>
      </c>
      <c r="G264" s="41">
        <v>78.239999999999995</v>
      </c>
    </row>
    <row r="265" spans="1:7" s="11" customFormat="1" ht="24.95" customHeight="1" x14ac:dyDescent="0.2">
      <c r="A265" s="208" t="s">
        <v>29</v>
      </c>
      <c r="B265" s="165"/>
      <c r="C265" s="165"/>
      <c r="D265" s="107">
        <f>SUM(D261:D264)</f>
        <v>34</v>
      </c>
      <c r="E265" s="107">
        <f t="shared" ref="E265:G265" si="37">SUM(E261:E264)</f>
        <v>15.3</v>
      </c>
      <c r="F265" s="107">
        <f t="shared" si="37"/>
        <v>74.899999999999991</v>
      </c>
      <c r="G265" s="107">
        <f t="shared" si="37"/>
        <v>574.74</v>
      </c>
    </row>
    <row r="266" spans="1:7" s="11" customFormat="1" ht="24.95" customHeight="1" x14ac:dyDescent="0.2">
      <c r="A266" s="209" t="s">
        <v>30</v>
      </c>
      <c r="B266" s="176"/>
      <c r="C266" s="176"/>
      <c r="D266" s="176"/>
      <c r="E266" s="176"/>
      <c r="F266" s="176"/>
      <c r="G266" s="210"/>
    </row>
    <row r="267" spans="1:7" s="11" customFormat="1" ht="24.95" customHeight="1" x14ac:dyDescent="0.2">
      <c r="A267" s="138">
        <v>435</v>
      </c>
      <c r="B267" s="47" t="s">
        <v>116</v>
      </c>
      <c r="C267" s="46">
        <v>200</v>
      </c>
      <c r="D267" s="30">
        <v>6.1</v>
      </c>
      <c r="E267" s="31">
        <v>0.2</v>
      </c>
      <c r="F267" s="31">
        <v>8</v>
      </c>
      <c r="G267" s="31">
        <v>62</v>
      </c>
    </row>
    <row r="268" spans="1:7" s="11" customFormat="1" ht="24.95" customHeight="1" x14ac:dyDescent="0.2">
      <c r="A268" s="139" t="s">
        <v>22</v>
      </c>
      <c r="B268" s="47" t="s">
        <v>95</v>
      </c>
      <c r="C268" s="46">
        <v>30</v>
      </c>
      <c r="D268" s="19">
        <v>1.1299999999999999</v>
      </c>
      <c r="E268" s="17">
        <v>1.47</v>
      </c>
      <c r="F268" s="17">
        <v>11.16</v>
      </c>
      <c r="G268" s="31">
        <v>62.5</v>
      </c>
    </row>
    <row r="269" spans="1:7" s="11" customFormat="1" ht="24.95" customHeight="1" x14ac:dyDescent="0.2">
      <c r="A269" s="208" t="s">
        <v>31</v>
      </c>
      <c r="B269" s="165"/>
      <c r="C269" s="165"/>
      <c r="D269" s="107">
        <f>SUM(D267:D268)</f>
        <v>7.2299999999999995</v>
      </c>
      <c r="E269" s="107">
        <f t="shared" ref="E269:G269" si="38">SUM(E267:E268)</f>
        <v>1.67</v>
      </c>
      <c r="F269" s="107">
        <f t="shared" si="38"/>
        <v>19.16</v>
      </c>
      <c r="G269" s="107">
        <f t="shared" si="38"/>
        <v>124.5</v>
      </c>
    </row>
    <row r="270" spans="1:7" s="11" customFormat="1" ht="24.95" customHeight="1" x14ac:dyDescent="0.2">
      <c r="A270" s="208" t="s">
        <v>32</v>
      </c>
      <c r="B270" s="165"/>
      <c r="C270" s="165"/>
      <c r="D270" s="107">
        <f>D269+D265+D259+D255+D248</f>
        <v>87.73</v>
      </c>
      <c r="E270" s="107">
        <f t="shared" ref="E270:G270" si="39">E269+E265+E259+E255+E248</f>
        <v>61.129999999999995</v>
      </c>
      <c r="F270" s="107">
        <f t="shared" si="39"/>
        <v>320.15999999999997</v>
      </c>
      <c r="G270" s="107">
        <f t="shared" si="39"/>
        <v>2320.2400000000002</v>
      </c>
    </row>
    <row r="271" spans="1:7" s="159" customFormat="1" ht="24.95" customHeight="1" x14ac:dyDescent="0.25">
      <c r="A271" s="235" t="s">
        <v>159</v>
      </c>
      <c r="B271" s="206"/>
      <c r="C271" s="206"/>
      <c r="D271" s="206"/>
      <c r="E271" s="206"/>
      <c r="F271" s="160"/>
      <c r="G271" s="161"/>
    </row>
    <row r="272" spans="1:7" s="156" customFormat="1" ht="24.95" customHeight="1" x14ac:dyDescent="0.25">
      <c r="A272" s="236" t="s">
        <v>71</v>
      </c>
      <c r="B272" s="237"/>
      <c r="C272" s="237" t="s">
        <v>72</v>
      </c>
      <c r="D272" s="237"/>
      <c r="E272" s="237"/>
      <c r="F272" s="237"/>
      <c r="G272" s="238"/>
    </row>
    <row r="273" spans="1:9" s="156" customFormat="1" ht="24.95" customHeight="1" x14ac:dyDescent="0.25">
      <c r="A273" s="230" t="s">
        <v>156</v>
      </c>
      <c r="B273" s="231"/>
      <c r="C273" s="232" t="s">
        <v>74</v>
      </c>
      <c r="D273" s="232"/>
      <c r="E273" s="232"/>
      <c r="F273" s="232"/>
      <c r="G273" s="233"/>
    </row>
    <row r="274" spans="1:9" s="156" customFormat="1" ht="24.95" customHeight="1" x14ac:dyDescent="0.25">
      <c r="A274" s="230" t="s">
        <v>157</v>
      </c>
      <c r="B274" s="231"/>
      <c r="C274" s="232" t="s">
        <v>76</v>
      </c>
      <c r="D274" s="232"/>
      <c r="E274" s="232"/>
      <c r="F274" s="232"/>
      <c r="G274" s="233"/>
    </row>
    <row r="275" spans="1:9" s="156" customFormat="1" ht="24.95" customHeight="1" x14ac:dyDescent="0.25">
      <c r="A275" s="234" t="s">
        <v>158</v>
      </c>
      <c r="B275" s="205"/>
      <c r="C275" s="232" t="s">
        <v>158</v>
      </c>
      <c r="D275" s="232"/>
      <c r="E275" s="232"/>
      <c r="F275" s="232"/>
      <c r="G275" s="233"/>
    </row>
    <row r="276" spans="1:9" s="20" customFormat="1" ht="51.75" customHeight="1" x14ac:dyDescent="0.25">
      <c r="A276" s="245" t="s">
        <v>77</v>
      </c>
      <c r="B276" s="246"/>
      <c r="C276" s="246"/>
      <c r="D276" s="246"/>
      <c r="E276" s="246"/>
      <c r="F276" s="246"/>
      <c r="G276" s="247"/>
      <c r="H276" s="117"/>
      <c r="I276" s="117"/>
    </row>
    <row r="277" spans="1:9" ht="24.95" customHeight="1" x14ac:dyDescent="0.2">
      <c r="A277" s="141"/>
      <c r="B277" s="142"/>
      <c r="C277" s="143"/>
      <c r="D277" s="218" t="s">
        <v>0</v>
      </c>
      <c r="E277" s="218"/>
      <c r="F277" s="219" t="s">
        <v>33</v>
      </c>
      <c r="G277" s="220"/>
    </row>
    <row r="278" spans="1:9" ht="24.95" customHeight="1" x14ac:dyDescent="0.2">
      <c r="A278" s="144"/>
      <c r="B278" s="143"/>
      <c r="C278" s="143"/>
      <c r="D278" s="218" t="s">
        <v>2</v>
      </c>
      <c r="E278" s="218"/>
      <c r="F278" s="150">
        <v>2</v>
      </c>
      <c r="G278" s="151"/>
    </row>
    <row r="279" spans="1:9" s="11" customFormat="1" ht="24.95" customHeight="1" x14ac:dyDescent="0.2">
      <c r="A279" s="241" t="s">
        <v>4</v>
      </c>
      <c r="B279" s="196" t="s">
        <v>5</v>
      </c>
      <c r="C279" s="196" t="s">
        <v>6</v>
      </c>
      <c r="D279" s="198" t="s">
        <v>7</v>
      </c>
      <c r="E279" s="198"/>
      <c r="F279" s="198"/>
      <c r="G279" s="243" t="s">
        <v>8</v>
      </c>
    </row>
    <row r="280" spans="1:9" s="75" customFormat="1" ht="24.95" customHeight="1" x14ac:dyDescent="0.2">
      <c r="A280" s="242"/>
      <c r="B280" s="197"/>
      <c r="C280" s="197"/>
      <c r="D280" s="49" t="s">
        <v>11</v>
      </c>
      <c r="E280" s="49" t="s">
        <v>12</v>
      </c>
      <c r="F280" s="49" t="s">
        <v>13</v>
      </c>
      <c r="G280" s="244"/>
    </row>
    <row r="281" spans="1:9" s="89" customFormat="1" ht="18.75" customHeight="1" x14ac:dyDescent="0.2">
      <c r="A281" s="162">
        <v>1</v>
      </c>
      <c r="B281" s="44">
        <v>2</v>
      </c>
      <c r="C281" s="7">
        <v>3</v>
      </c>
      <c r="D281" s="7">
        <v>4</v>
      </c>
      <c r="E281" s="7">
        <v>5</v>
      </c>
      <c r="F281" s="7">
        <v>6</v>
      </c>
      <c r="G281" s="163">
        <v>7</v>
      </c>
    </row>
    <row r="282" spans="1:9" s="11" customFormat="1" ht="24.95" customHeight="1" x14ac:dyDescent="0.2">
      <c r="A282" s="209" t="s">
        <v>21</v>
      </c>
      <c r="B282" s="176"/>
      <c r="C282" s="176"/>
      <c r="D282" s="176"/>
      <c r="E282" s="176"/>
      <c r="F282" s="176"/>
      <c r="G282" s="210"/>
    </row>
    <row r="283" spans="1:9" s="11" customFormat="1" ht="24.95" customHeight="1" x14ac:dyDescent="0.2">
      <c r="A283" s="138">
        <v>190</v>
      </c>
      <c r="B283" s="47" t="s">
        <v>118</v>
      </c>
      <c r="C283" s="16" t="s">
        <v>43</v>
      </c>
      <c r="D283" s="30">
        <v>7</v>
      </c>
      <c r="E283" s="31">
        <v>8.6</v>
      </c>
      <c r="F283" s="31">
        <v>33.299999999999997</v>
      </c>
      <c r="G283" s="17">
        <v>238.23</v>
      </c>
    </row>
    <row r="284" spans="1:9" s="98" customFormat="1" ht="24.95" customHeight="1" x14ac:dyDescent="0.2">
      <c r="A284" s="54">
        <v>432</v>
      </c>
      <c r="B284" s="71" t="s">
        <v>58</v>
      </c>
      <c r="C284" s="21">
        <v>200</v>
      </c>
      <c r="D284" s="73">
        <v>1.5</v>
      </c>
      <c r="E284" s="27">
        <v>1.3</v>
      </c>
      <c r="F284" s="27">
        <v>22.3</v>
      </c>
      <c r="G284" s="35">
        <v>107</v>
      </c>
    </row>
    <row r="285" spans="1:9" s="11" customFormat="1" ht="24.95" customHeight="1" x14ac:dyDescent="0.2">
      <c r="A285" s="139" t="s">
        <v>22</v>
      </c>
      <c r="B285" s="47" t="s">
        <v>55</v>
      </c>
      <c r="C285" s="46">
        <v>40</v>
      </c>
      <c r="D285" s="24">
        <v>3</v>
      </c>
      <c r="E285" s="25">
        <v>1.2</v>
      </c>
      <c r="F285" s="25">
        <v>25.1</v>
      </c>
      <c r="G285" s="25">
        <v>104.8</v>
      </c>
    </row>
    <row r="286" spans="1:9" s="11" customFormat="1" ht="24.95" customHeight="1" x14ac:dyDescent="0.2">
      <c r="A286" s="208" t="s">
        <v>23</v>
      </c>
      <c r="B286" s="165"/>
      <c r="C286" s="165"/>
      <c r="D286" s="106">
        <f>SUM(D283:D285)</f>
        <v>11.5</v>
      </c>
      <c r="E286" s="106">
        <f t="shared" ref="E286:G286" si="40">SUM(E283:E285)</f>
        <v>11.1</v>
      </c>
      <c r="F286" s="106">
        <f t="shared" si="40"/>
        <v>80.699999999999989</v>
      </c>
      <c r="G286" s="106">
        <f t="shared" si="40"/>
        <v>450.03000000000003</v>
      </c>
    </row>
    <row r="287" spans="1:9" s="11" customFormat="1" ht="24.95" customHeight="1" x14ac:dyDescent="0.2">
      <c r="A287" s="209" t="s">
        <v>24</v>
      </c>
      <c r="B287" s="176"/>
      <c r="C287" s="176"/>
      <c r="D287" s="176"/>
      <c r="E287" s="176"/>
      <c r="F287" s="176"/>
      <c r="G287" s="210"/>
    </row>
    <row r="288" spans="1:9" s="20" customFormat="1" ht="32.25" customHeight="1" x14ac:dyDescent="0.2">
      <c r="A288" s="92">
        <v>95</v>
      </c>
      <c r="B288" s="74" t="s">
        <v>119</v>
      </c>
      <c r="C288" s="92" t="s">
        <v>147</v>
      </c>
      <c r="D288" s="70">
        <v>6.2</v>
      </c>
      <c r="E288" s="70">
        <v>7.6</v>
      </c>
      <c r="F288" s="70">
        <v>12.7</v>
      </c>
      <c r="G288" s="70">
        <v>115</v>
      </c>
    </row>
    <row r="289" spans="1:7" s="20" customFormat="1" ht="24.95" customHeight="1" x14ac:dyDescent="0.2">
      <c r="A289" s="29">
        <v>259</v>
      </c>
      <c r="B289" s="74" t="s">
        <v>120</v>
      </c>
      <c r="C289" s="66" t="s">
        <v>153</v>
      </c>
      <c r="D289" s="68">
        <v>18.100000000000001</v>
      </c>
      <c r="E289" s="69">
        <v>19.600000000000001</v>
      </c>
      <c r="F289" s="69">
        <v>5.6</v>
      </c>
      <c r="G289" s="69">
        <v>408.3</v>
      </c>
    </row>
    <row r="290" spans="1:7" s="20" customFormat="1" ht="24.95" customHeight="1" x14ac:dyDescent="0.2">
      <c r="A290" s="66">
        <v>331</v>
      </c>
      <c r="B290" s="67" t="s">
        <v>45</v>
      </c>
      <c r="C290" s="92">
        <v>180</v>
      </c>
      <c r="D290" s="68">
        <v>6.7</v>
      </c>
      <c r="E290" s="69">
        <v>5.8</v>
      </c>
      <c r="F290" s="69">
        <v>43.2</v>
      </c>
      <c r="G290" s="69">
        <v>251.5</v>
      </c>
    </row>
    <row r="291" spans="1:7" s="125" customFormat="1" ht="24.95" customHeight="1" x14ac:dyDescent="0.2">
      <c r="A291" s="66">
        <v>430</v>
      </c>
      <c r="B291" s="91" t="s">
        <v>121</v>
      </c>
      <c r="C291" s="66">
        <v>200</v>
      </c>
      <c r="D291" s="68">
        <v>0</v>
      </c>
      <c r="E291" s="69">
        <v>0</v>
      </c>
      <c r="F291" s="69">
        <v>15</v>
      </c>
      <c r="G291" s="69">
        <v>60</v>
      </c>
    </row>
    <row r="292" spans="1:7" s="125" customFormat="1" ht="32.25" customHeight="1" x14ac:dyDescent="0.2">
      <c r="A292" s="92" t="s">
        <v>22</v>
      </c>
      <c r="B292" s="121" t="s">
        <v>48</v>
      </c>
      <c r="C292" s="66">
        <v>50</v>
      </c>
      <c r="D292" s="68">
        <v>3.25</v>
      </c>
      <c r="E292" s="69">
        <v>0.62</v>
      </c>
      <c r="F292" s="69">
        <v>19.75</v>
      </c>
      <c r="G292" s="69">
        <v>97.8</v>
      </c>
    </row>
    <row r="293" spans="1:7" s="11" customFormat="1" ht="24.95" customHeight="1" x14ac:dyDescent="0.2">
      <c r="A293" s="208" t="s">
        <v>25</v>
      </c>
      <c r="B293" s="165"/>
      <c r="C293" s="165"/>
      <c r="D293" s="107">
        <f>SUM(D288:D292)</f>
        <v>34.25</v>
      </c>
      <c r="E293" s="107">
        <f t="shared" ref="E293:G293" si="41">SUM(E288:E292)</f>
        <v>33.619999999999997</v>
      </c>
      <c r="F293" s="107">
        <f t="shared" si="41"/>
        <v>96.25</v>
      </c>
      <c r="G293" s="107">
        <f t="shared" si="41"/>
        <v>932.59999999999991</v>
      </c>
    </row>
    <row r="294" spans="1:7" s="11" customFormat="1" ht="24.95" customHeight="1" x14ac:dyDescent="0.2">
      <c r="A294" s="209" t="s">
        <v>26</v>
      </c>
      <c r="B294" s="176"/>
      <c r="C294" s="176"/>
      <c r="D294" s="176"/>
      <c r="E294" s="176"/>
      <c r="F294" s="176"/>
      <c r="G294" s="210"/>
    </row>
    <row r="295" spans="1:7" s="20" customFormat="1" ht="24.95" customHeight="1" x14ac:dyDescent="0.2">
      <c r="A295" s="55">
        <v>431</v>
      </c>
      <c r="B295" s="74" t="s">
        <v>68</v>
      </c>
      <c r="C295" s="14" t="s">
        <v>43</v>
      </c>
      <c r="D295" s="30">
        <v>0.3</v>
      </c>
      <c r="E295" s="31">
        <v>0</v>
      </c>
      <c r="F295" s="31">
        <v>15.2</v>
      </c>
      <c r="G295" s="17">
        <v>62</v>
      </c>
    </row>
    <row r="296" spans="1:7" s="11" customFormat="1" ht="24.95" customHeight="1" x14ac:dyDescent="0.2">
      <c r="A296" s="139" t="s">
        <v>22</v>
      </c>
      <c r="B296" s="47" t="s">
        <v>95</v>
      </c>
      <c r="C296" s="29">
        <v>40</v>
      </c>
      <c r="D296" s="30">
        <v>1.1000000000000001</v>
      </c>
      <c r="E296" s="17">
        <v>2.16</v>
      </c>
      <c r="F296" s="31">
        <v>18.399999999999999</v>
      </c>
      <c r="G296" s="31">
        <v>137.6</v>
      </c>
    </row>
    <row r="297" spans="1:7" s="11" customFormat="1" ht="24.95" customHeight="1" x14ac:dyDescent="0.2">
      <c r="A297" s="208" t="s">
        <v>27</v>
      </c>
      <c r="B297" s="165"/>
      <c r="C297" s="165"/>
      <c r="D297" s="106">
        <f>SUM(D295:D296)</f>
        <v>1.4000000000000001</v>
      </c>
      <c r="E297" s="106">
        <f t="shared" ref="E297:G297" si="42">SUM(E295:E296)</f>
        <v>2.16</v>
      </c>
      <c r="F297" s="106">
        <f t="shared" si="42"/>
        <v>33.599999999999994</v>
      </c>
      <c r="G297" s="106">
        <f t="shared" si="42"/>
        <v>199.6</v>
      </c>
    </row>
    <row r="298" spans="1:7" s="11" customFormat="1" ht="24.95" customHeight="1" x14ac:dyDescent="0.2">
      <c r="A298" s="209" t="s">
        <v>28</v>
      </c>
      <c r="B298" s="176"/>
      <c r="C298" s="176"/>
      <c r="D298" s="176"/>
      <c r="E298" s="176"/>
      <c r="F298" s="176"/>
      <c r="G298" s="210"/>
    </row>
    <row r="299" spans="1:7" s="11" customFormat="1" ht="24.95" customHeight="1" x14ac:dyDescent="0.2">
      <c r="A299" s="138" t="s">
        <v>122</v>
      </c>
      <c r="B299" s="47" t="s">
        <v>62</v>
      </c>
      <c r="C299" s="48" t="s">
        <v>148</v>
      </c>
      <c r="D299" s="19">
        <v>5.25</v>
      </c>
      <c r="E299" s="17">
        <v>12.875</v>
      </c>
      <c r="F299" s="17">
        <v>0.25</v>
      </c>
      <c r="G299" s="17">
        <v>167.875</v>
      </c>
    </row>
    <row r="300" spans="1:7" s="11" customFormat="1" ht="24.95" customHeight="1" x14ac:dyDescent="0.2">
      <c r="A300" s="138">
        <v>323</v>
      </c>
      <c r="B300" s="47" t="s">
        <v>64</v>
      </c>
      <c r="C300" s="46">
        <v>180</v>
      </c>
      <c r="D300" s="30">
        <v>4.32</v>
      </c>
      <c r="E300" s="31">
        <v>5.76</v>
      </c>
      <c r="F300" s="31">
        <v>44.52</v>
      </c>
      <c r="G300" s="17">
        <v>220.56</v>
      </c>
    </row>
    <row r="301" spans="1:7" s="11" customFormat="1" ht="24.95" customHeight="1" x14ac:dyDescent="0.2">
      <c r="A301" s="138">
        <v>430</v>
      </c>
      <c r="B301" s="47" t="s">
        <v>54</v>
      </c>
      <c r="C301" s="46">
        <v>200</v>
      </c>
      <c r="D301" s="30">
        <v>0</v>
      </c>
      <c r="E301" s="31">
        <v>0</v>
      </c>
      <c r="F301" s="31">
        <v>15</v>
      </c>
      <c r="G301" s="31">
        <v>60</v>
      </c>
    </row>
    <row r="302" spans="1:7" s="11" customFormat="1" ht="24.95" customHeight="1" x14ac:dyDescent="0.2">
      <c r="A302" s="139" t="s">
        <v>22</v>
      </c>
      <c r="B302" s="47" t="s">
        <v>52</v>
      </c>
      <c r="C302" s="46">
        <v>40</v>
      </c>
      <c r="D302" s="39">
        <v>2.6</v>
      </c>
      <c r="E302" s="40">
        <v>0.5</v>
      </c>
      <c r="F302" s="40">
        <v>15.8</v>
      </c>
      <c r="G302" s="41">
        <v>78.239999999999995</v>
      </c>
    </row>
    <row r="303" spans="1:7" s="11" customFormat="1" ht="24.95" customHeight="1" x14ac:dyDescent="0.2">
      <c r="A303" s="139" t="s">
        <v>22</v>
      </c>
      <c r="B303" s="47" t="s">
        <v>123</v>
      </c>
      <c r="C303" s="46">
        <v>100</v>
      </c>
      <c r="D303" s="109">
        <v>0.8</v>
      </c>
      <c r="E303" s="110">
        <v>0.4</v>
      </c>
      <c r="F303" s="110">
        <v>8.1</v>
      </c>
      <c r="G303" s="153">
        <v>39.200000000000003</v>
      </c>
    </row>
    <row r="304" spans="1:7" s="11" customFormat="1" ht="24.95" customHeight="1" x14ac:dyDescent="0.2">
      <c r="A304" s="208" t="s">
        <v>29</v>
      </c>
      <c r="B304" s="165"/>
      <c r="C304" s="165"/>
      <c r="D304" s="107">
        <f>SUM(D299:D303)</f>
        <v>12.97</v>
      </c>
      <c r="E304" s="107">
        <f t="shared" ref="E304:G304" si="43">SUM(E299:E303)</f>
        <v>19.534999999999997</v>
      </c>
      <c r="F304" s="107">
        <f t="shared" si="43"/>
        <v>83.67</v>
      </c>
      <c r="G304" s="107">
        <f t="shared" si="43"/>
        <v>565.875</v>
      </c>
    </row>
    <row r="305" spans="1:9" s="11" customFormat="1" ht="24.95" customHeight="1" x14ac:dyDescent="0.2">
      <c r="A305" s="209" t="s">
        <v>30</v>
      </c>
      <c r="B305" s="176"/>
      <c r="C305" s="176"/>
      <c r="D305" s="176"/>
      <c r="E305" s="176"/>
      <c r="F305" s="176"/>
      <c r="G305" s="210"/>
    </row>
    <row r="306" spans="1:9" s="11" customFormat="1" ht="24.95" customHeight="1" x14ac:dyDescent="0.2">
      <c r="A306" s="138">
        <v>435</v>
      </c>
      <c r="B306" s="47" t="s">
        <v>65</v>
      </c>
      <c r="C306" s="46">
        <v>200</v>
      </c>
      <c r="D306" s="30">
        <v>6.1</v>
      </c>
      <c r="E306" s="31">
        <v>5.3</v>
      </c>
      <c r="F306" s="31">
        <v>10.1</v>
      </c>
      <c r="G306" s="31">
        <v>113</v>
      </c>
    </row>
    <row r="307" spans="1:9" s="11" customFormat="1" ht="24.95" customHeight="1" x14ac:dyDescent="0.2">
      <c r="A307" s="138">
        <v>467</v>
      </c>
      <c r="B307" s="47" t="s">
        <v>79</v>
      </c>
      <c r="C307" s="46">
        <v>60</v>
      </c>
      <c r="D307" s="109">
        <v>4.0999999999999996</v>
      </c>
      <c r="E307" s="110">
        <v>7.4</v>
      </c>
      <c r="F307" s="110">
        <v>37.4</v>
      </c>
      <c r="G307" s="149">
        <v>239.77</v>
      </c>
    </row>
    <row r="308" spans="1:9" s="11" customFormat="1" ht="24.95" customHeight="1" x14ac:dyDescent="0.2">
      <c r="A308" s="208" t="s">
        <v>31</v>
      </c>
      <c r="B308" s="165"/>
      <c r="C308" s="165"/>
      <c r="D308" s="107">
        <f>SUM(D306:D307)</f>
        <v>10.199999999999999</v>
      </c>
      <c r="E308" s="107">
        <f t="shared" ref="E308:G308" si="44">SUM(E306:E307)</f>
        <v>12.7</v>
      </c>
      <c r="F308" s="107">
        <f t="shared" si="44"/>
        <v>47.5</v>
      </c>
      <c r="G308" s="107">
        <f t="shared" si="44"/>
        <v>352.77</v>
      </c>
    </row>
    <row r="309" spans="1:9" s="11" customFormat="1" ht="24.95" customHeight="1" x14ac:dyDescent="0.2">
      <c r="A309" s="208" t="s">
        <v>32</v>
      </c>
      <c r="B309" s="165"/>
      <c r="C309" s="165"/>
      <c r="D309" s="107">
        <f>D308+D304+D297+D293+D286</f>
        <v>70.319999999999993</v>
      </c>
      <c r="E309" s="107">
        <f t="shared" ref="E309:G309" si="45">E308+E304+E297+E293+E286</f>
        <v>79.114999999999981</v>
      </c>
      <c r="F309" s="107">
        <f t="shared" si="45"/>
        <v>341.71999999999997</v>
      </c>
      <c r="G309" s="107">
        <f t="shared" si="45"/>
        <v>2500.875</v>
      </c>
    </row>
    <row r="310" spans="1:9" s="159" customFormat="1" ht="24.95" customHeight="1" x14ac:dyDescent="0.25">
      <c r="A310" s="235" t="s">
        <v>159</v>
      </c>
      <c r="B310" s="206"/>
      <c r="C310" s="206"/>
      <c r="D310" s="206"/>
      <c r="E310" s="206"/>
      <c r="F310" s="160"/>
      <c r="G310" s="161"/>
    </row>
    <row r="311" spans="1:9" s="156" customFormat="1" ht="24.95" customHeight="1" x14ac:dyDescent="0.25">
      <c r="A311" s="236" t="s">
        <v>71</v>
      </c>
      <c r="B311" s="237"/>
      <c r="C311" s="237" t="s">
        <v>72</v>
      </c>
      <c r="D311" s="237"/>
      <c r="E311" s="237"/>
      <c r="F311" s="237"/>
      <c r="G311" s="238"/>
    </row>
    <row r="312" spans="1:9" s="156" customFormat="1" ht="24.95" customHeight="1" x14ac:dyDescent="0.25">
      <c r="A312" s="230" t="s">
        <v>156</v>
      </c>
      <c r="B312" s="231"/>
      <c r="C312" s="232" t="s">
        <v>74</v>
      </c>
      <c r="D312" s="232"/>
      <c r="E312" s="232"/>
      <c r="F312" s="232"/>
      <c r="G312" s="233"/>
    </row>
    <row r="313" spans="1:9" s="156" customFormat="1" ht="24.95" customHeight="1" x14ac:dyDescent="0.25">
      <c r="A313" s="230" t="s">
        <v>157</v>
      </c>
      <c r="B313" s="231"/>
      <c r="C313" s="232" t="s">
        <v>76</v>
      </c>
      <c r="D313" s="232"/>
      <c r="E313" s="232"/>
      <c r="F313" s="232"/>
      <c r="G313" s="233"/>
    </row>
    <row r="314" spans="1:9" s="156" customFormat="1" ht="24.95" customHeight="1" x14ac:dyDescent="0.25">
      <c r="A314" s="234" t="s">
        <v>158</v>
      </c>
      <c r="B314" s="205"/>
      <c r="C314" s="232" t="s">
        <v>158</v>
      </c>
      <c r="D314" s="232"/>
      <c r="E314" s="232"/>
      <c r="F314" s="232"/>
      <c r="G314" s="233"/>
    </row>
    <row r="315" spans="1:9" s="20" customFormat="1" ht="56.25" customHeight="1" x14ac:dyDescent="0.25">
      <c r="A315" s="245" t="s">
        <v>77</v>
      </c>
      <c r="B315" s="246"/>
      <c r="C315" s="246"/>
      <c r="D315" s="246"/>
      <c r="E315" s="246"/>
      <c r="F315" s="246"/>
      <c r="G315" s="247"/>
      <c r="H315" s="117"/>
      <c r="I315" s="117"/>
    </row>
    <row r="316" spans="1:9" ht="24.95" customHeight="1" x14ac:dyDescent="0.2">
      <c r="A316" s="141"/>
      <c r="B316" s="142"/>
      <c r="C316" s="143"/>
      <c r="D316" s="218" t="s">
        <v>0</v>
      </c>
      <c r="E316" s="218"/>
      <c r="F316" s="219" t="s">
        <v>36</v>
      </c>
      <c r="G316" s="220"/>
    </row>
    <row r="317" spans="1:9" ht="24.95" customHeight="1" x14ac:dyDescent="0.2">
      <c r="A317" s="144"/>
      <c r="B317" s="143"/>
      <c r="C317" s="143"/>
      <c r="D317" s="218" t="s">
        <v>2</v>
      </c>
      <c r="E317" s="218"/>
      <c r="F317" s="150">
        <v>2</v>
      </c>
      <c r="G317" s="151"/>
    </row>
    <row r="318" spans="1:9" s="11" customFormat="1" ht="24.95" customHeight="1" x14ac:dyDescent="0.2">
      <c r="A318" s="241" t="s">
        <v>4</v>
      </c>
      <c r="B318" s="196" t="s">
        <v>5</v>
      </c>
      <c r="C318" s="196" t="s">
        <v>6</v>
      </c>
      <c r="D318" s="198" t="s">
        <v>7</v>
      </c>
      <c r="E318" s="198"/>
      <c r="F318" s="198"/>
      <c r="G318" s="243" t="s">
        <v>8</v>
      </c>
    </row>
    <row r="319" spans="1:9" s="75" customFormat="1" ht="24.95" customHeight="1" x14ac:dyDescent="0.2">
      <c r="A319" s="242"/>
      <c r="B319" s="197"/>
      <c r="C319" s="197"/>
      <c r="D319" s="49" t="s">
        <v>11</v>
      </c>
      <c r="E319" s="49" t="s">
        <v>12</v>
      </c>
      <c r="F319" s="49" t="s">
        <v>13</v>
      </c>
      <c r="G319" s="244"/>
    </row>
    <row r="320" spans="1:9" s="89" customFormat="1" ht="18.75" customHeight="1" x14ac:dyDescent="0.2">
      <c r="A320" s="162">
        <v>1</v>
      </c>
      <c r="B320" s="44">
        <v>2</v>
      </c>
      <c r="C320" s="7">
        <v>3</v>
      </c>
      <c r="D320" s="7">
        <v>4</v>
      </c>
      <c r="E320" s="7">
        <v>5</v>
      </c>
      <c r="F320" s="7">
        <v>6</v>
      </c>
      <c r="G320" s="163">
        <v>7</v>
      </c>
    </row>
    <row r="321" spans="1:7" s="11" customFormat="1" ht="24.95" customHeight="1" x14ac:dyDescent="0.2">
      <c r="A321" s="209" t="s">
        <v>21</v>
      </c>
      <c r="B321" s="176"/>
      <c r="C321" s="176"/>
      <c r="D321" s="176"/>
      <c r="E321" s="176"/>
      <c r="F321" s="176"/>
      <c r="G321" s="210"/>
    </row>
    <row r="322" spans="1:7" s="11" customFormat="1" ht="24.95" customHeight="1" x14ac:dyDescent="0.2">
      <c r="A322" s="138">
        <v>214</v>
      </c>
      <c r="B322" s="47" t="s">
        <v>125</v>
      </c>
      <c r="C322" s="46">
        <v>150</v>
      </c>
      <c r="D322" s="7">
        <v>17.600000000000001</v>
      </c>
      <c r="E322" s="6">
        <v>25</v>
      </c>
      <c r="F322" s="6">
        <v>2.1</v>
      </c>
      <c r="G322" s="154">
        <v>303</v>
      </c>
    </row>
    <row r="323" spans="1:7" s="11" customFormat="1" ht="24.95" customHeight="1" x14ac:dyDescent="0.2">
      <c r="A323" s="138" t="s">
        <v>94</v>
      </c>
      <c r="B323" s="47" t="s">
        <v>93</v>
      </c>
      <c r="C323" s="46">
        <v>200</v>
      </c>
      <c r="D323" s="30">
        <v>1.5</v>
      </c>
      <c r="E323" s="31">
        <v>1.7</v>
      </c>
      <c r="F323" s="31">
        <v>17.399999999999999</v>
      </c>
      <c r="G323" s="31">
        <v>91.2</v>
      </c>
    </row>
    <row r="324" spans="1:7" s="11" customFormat="1" ht="24.95" customHeight="1" x14ac:dyDescent="0.2">
      <c r="A324" s="139" t="s">
        <v>22</v>
      </c>
      <c r="B324" s="47" t="s">
        <v>55</v>
      </c>
      <c r="C324" s="46">
        <v>40</v>
      </c>
      <c r="D324" s="24">
        <v>3</v>
      </c>
      <c r="E324" s="25">
        <v>1.2</v>
      </c>
      <c r="F324" s="25">
        <v>25.1</v>
      </c>
      <c r="G324" s="25">
        <v>104.8</v>
      </c>
    </row>
    <row r="325" spans="1:7" s="11" customFormat="1" ht="24.95" customHeight="1" x14ac:dyDescent="0.2">
      <c r="A325" s="208" t="s">
        <v>23</v>
      </c>
      <c r="B325" s="165"/>
      <c r="C325" s="165"/>
      <c r="D325" s="107">
        <f>SUM(D322:D324)</f>
        <v>22.1</v>
      </c>
      <c r="E325" s="107">
        <f t="shared" ref="E325:G325" si="46">SUM(E322:E324)</f>
        <v>27.9</v>
      </c>
      <c r="F325" s="107">
        <f t="shared" si="46"/>
        <v>44.6</v>
      </c>
      <c r="G325" s="107">
        <f t="shared" si="46"/>
        <v>499</v>
      </c>
    </row>
    <row r="326" spans="1:7" s="11" customFormat="1" ht="24.95" customHeight="1" x14ac:dyDescent="0.2">
      <c r="A326" s="209" t="s">
        <v>24</v>
      </c>
      <c r="B326" s="176"/>
      <c r="C326" s="176"/>
      <c r="D326" s="176"/>
      <c r="E326" s="176"/>
      <c r="F326" s="176"/>
      <c r="G326" s="210"/>
    </row>
    <row r="327" spans="1:7" s="125" customFormat="1" ht="30.75" customHeight="1" x14ac:dyDescent="0.2">
      <c r="A327" s="130">
        <v>88</v>
      </c>
      <c r="B327" s="99" t="s">
        <v>126</v>
      </c>
      <c r="C327" s="92" t="s">
        <v>147</v>
      </c>
      <c r="D327" s="70">
        <v>5.2</v>
      </c>
      <c r="E327" s="70">
        <v>8.3000000000000007</v>
      </c>
      <c r="F327" s="70">
        <v>4.3</v>
      </c>
      <c r="G327" s="70">
        <v>136.9</v>
      </c>
    </row>
    <row r="328" spans="1:7" s="20" customFormat="1" ht="24.95" customHeight="1" x14ac:dyDescent="0.2">
      <c r="A328" s="85" t="s">
        <v>127</v>
      </c>
      <c r="B328" s="67" t="s">
        <v>128</v>
      </c>
      <c r="C328" s="92" t="s">
        <v>148</v>
      </c>
      <c r="D328" s="120">
        <v>20.190000000000001</v>
      </c>
      <c r="E328" s="69">
        <v>14.8</v>
      </c>
      <c r="F328" s="69">
        <v>11.6</v>
      </c>
      <c r="G328" s="69">
        <v>223</v>
      </c>
    </row>
    <row r="329" spans="1:7" s="20" customFormat="1" ht="24.95" customHeight="1" x14ac:dyDescent="0.2">
      <c r="A329" s="85">
        <v>325</v>
      </c>
      <c r="B329" s="67" t="s">
        <v>83</v>
      </c>
      <c r="C329" s="66">
        <v>180</v>
      </c>
      <c r="D329" s="68">
        <v>5.5</v>
      </c>
      <c r="E329" s="69">
        <v>8.6</v>
      </c>
      <c r="F329" s="69">
        <v>48.2</v>
      </c>
      <c r="G329" s="69">
        <v>267.60000000000002</v>
      </c>
    </row>
    <row r="330" spans="1:7" s="20" customFormat="1" ht="24.95" customHeight="1" x14ac:dyDescent="0.2">
      <c r="A330" s="85">
        <v>408</v>
      </c>
      <c r="B330" s="91" t="s">
        <v>129</v>
      </c>
      <c r="C330" s="66">
        <v>200</v>
      </c>
      <c r="D330" s="136">
        <v>0.6</v>
      </c>
      <c r="E330" s="70">
        <v>0.5</v>
      </c>
      <c r="F330" s="69">
        <v>38.9</v>
      </c>
      <c r="G330" s="69">
        <v>163</v>
      </c>
    </row>
    <row r="331" spans="1:7" s="20" customFormat="1" ht="34.5" customHeight="1" x14ac:dyDescent="0.2">
      <c r="A331" s="53" t="s">
        <v>22</v>
      </c>
      <c r="B331" s="37" t="s">
        <v>48</v>
      </c>
      <c r="C331" s="38">
        <v>40</v>
      </c>
      <c r="D331" s="39">
        <v>2.6</v>
      </c>
      <c r="E331" s="40">
        <v>0.5</v>
      </c>
      <c r="F331" s="40">
        <v>15.8</v>
      </c>
      <c r="G331" s="40">
        <v>78.239999999999995</v>
      </c>
    </row>
    <row r="332" spans="1:7" s="11" customFormat="1" ht="24.95" customHeight="1" x14ac:dyDescent="0.2">
      <c r="A332" s="208" t="s">
        <v>25</v>
      </c>
      <c r="B332" s="165"/>
      <c r="C332" s="165"/>
      <c r="D332" s="106">
        <f>SUM(D327:D331)</f>
        <v>34.090000000000003</v>
      </c>
      <c r="E332" s="106">
        <f t="shared" ref="E332:G332" si="47">SUM(E327:E331)</f>
        <v>32.700000000000003</v>
      </c>
      <c r="F332" s="106">
        <f t="shared" si="47"/>
        <v>118.8</v>
      </c>
      <c r="G332" s="107">
        <f t="shared" si="47"/>
        <v>868.74</v>
      </c>
    </row>
    <row r="333" spans="1:7" s="11" customFormat="1" ht="24.95" customHeight="1" x14ac:dyDescent="0.2">
      <c r="A333" s="209" t="s">
        <v>26</v>
      </c>
      <c r="B333" s="176"/>
      <c r="C333" s="176"/>
      <c r="D333" s="176"/>
      <c r="E333" s="176"/>
      <c r="F333" s="176"/>
      <c r="G333" s="210"/>
    </row>
    <row r="334" spans="1:7" s="11" customFormat="1" ht="24.95" customHeight="1" x14ac:dyDescent="0.2">
      <c r="A334" s="138">
        <v>430</v>
      </c>
      <c r="B334" s="47" t="s">
        <v>54</v>
      </c>
      <c r="C334" s="46">
        <v>200</v>
      </c>
      <c r="D334" s="30">
        <v>0</v>
      </c>
      <c r="E334" s="31">
        <v>0</v>
      </c>
      <c r="F334" s="31">
        <v>15</v>
      </c>
      <c r="G334" s="31">
        <v>60</v>
      </c>
    </row>
    <row r="335" spans="1:7" s="11" customFormat="1" ht="24.95" customHeight="1" x14ac:dyDescent="0.2">
      <c r="A335" s="139" t="s">
        <v>22</v>
      </c>
      <c r="B335" s="47" t="s">
        <v>95</v>
      </c>
      <c r="C335" s="29">
        <v>40</v>
      </c>
      <c r="D335" s="30">
        <v>1.1000000000000001</v>
      </c>
      <c r="E335" s="17">
        <v>2.16</v>
      </c>
      <c r="F335" s="31">
        <v>18.399999999999999</v>
      </c>
      <c r="G335" s="31">
        <v>137.6</v>
      </c>
    </row>
    <row r="336" spans="1:7" s="11" customFormat="1" ht="24.95" customHeight="1" x14ac:dyDescent="0.2">
      <c r="A336" s="208" t="s">
        <v>27</v>
      </c>
      <c r="B336" s="165"/>
      <c r="C336" s="165"/>
      <c r="D336" s="106">
        <f>SUM(D334:D335)</f>
        <v>1.1000000000000001</v>
      </c>
      <c r="E336" s="106">
        <f t="shared" ref="E336:G336" si="48">SUM(E334:E335)</f>
        <v>2.16</v>
      </c>
      <c r="F336" s="106">
        <f t="shared" si="48"/>
        <v>33.4</v>
      </c>
      <c r="G336" s="106">
        <f t="shared" si="48"/>
        <v>197.6</v>
      </c>
    </row>
    <row r="337" spans="1:7" s="11" customFormat="1" ht="24.95" customHeight="1" x14ac:dyDescent="0.2">
      <c r="A337" s="209" t="s">
        <v>28</v>
      </c>
      <c r="B337" s="176"/>
      <c r="C337" s="176"/>
      <c r="D337" s="176"/>
      <c r="E337" s="176"/>
      <c r="F337" s="176"/>
      <c r="G337" s="210"/>
    </row>
    <row r="338" spans="1:7" s="20" customFormat="1" ht="24.95" customHeight="1" x14ac:dyDescent="0.2">
      <c r="A338" s="55">
        <v>312</v>
      </c>
      <c r="B338" s="15" t="s">
        <v>131</v>
      </c>
      <c r="C338" s="14" t="s">
        <v>150</v>
      </c>
      <c r="D338" s="30">
        <v>19.650000000000002</v>
      </c>
      <c r="E338" s="31">
        <v>24.75</v>
      </c>
      <c r="F338" s="31">
        <v>5.4</v>
      </c>
      <c r="G338" s="31">
        <v>322.5</v>
      </c>
    </row>
    <row r="339" spans="1:7" s="20" customFormat="1" ht="24.95" customHeight="1" x14ac:dyDescent="0.2">
      <c r="A339" s="85">
        <v>331</v>
      </c>
      <c r="B339" s="67" t="s">
        <v>45</v>
      </c>
      <c r="C339" s="92">
        <v>180</v>
      </c>
      <c r="D339" s="68">
        <v>6.7</v>
      </c>
      <c r="E339" s="69">
        <v>5.8</v>
      </c>
      <c r="F339" s="69">
        <v>43.2</v>
      </c>
      <c r="G339" s="69">
        <v>251.5</v>
      </c>
    </row>
    <row r="340" spans="1:7" s="20" customFormat="1" ht="24.95" customHeight="1" x14ac:dyDescent="0.2">
      <c r="A340" s="55">
        <v>436</v>
      </c>
      <c r="B340" s="74" t="s">
        <v>92</v>
      </c>
      <c r="C340" s="14">
        <v>200</v>
      </c>
      <c r="D340" s="30">
        <v>0</v>
      </c>
      <c r="E340" s="31">
        <v>0</v>
      </c>
      <c r="F340" s="31">
        <v>25.7</v>
      </c>
      <c r="G340" s="17">
        <v>104</v>
      </c>
    </row>
    <row r="341" spans="1:7" s="11" customFormat="1" ht="24.95" customHeight="1" x14ac:dyDescent="0.2">
      <c r="A341" s="139" t="s">
        <v>22</v>
      </c>
      <c r="B341" s="47" t="s">
        <v>51</v>
      </c>
      <c r="C341" s="46">
        <v>100</v>
      </c>
      <c r="D341" s="58">
        <v>0.4</v>
      </c>
      <c r="E341" s="59">
        <v>0.4</v>
      </c>
      <c r="F341" s="59">
        <v>9.8000000000000007</v>
      </c>
      <c r="G341" s="140">
        <v>47</v>
      </c>
    </row>
    <row r="342" spans="1:7" s="20" customFormat="1" ht="32.25" customHeight="1" x14ac:dyDescent="0.2">
      <c r="A342" s="53" t="s">
        <v>22</v>
      </c>
      <c r="B342" s="37" t="s">
        <v>48</v>
      </c>
      <c r="C342" s="38">
        <v>40</v>
      </c>
      <c r="D342" s="39">
        <v>2.6</v>
      </c>
      <c r="E342" s="40">
        <v>0.5</v>
      </c>
      <c r="F342" s="40">
        <v>15.8</v>
      </c>
      <c r="G342" s="40">
        <v>78.239999999999995</v>
      </c>
    </row>
    <row r="343" spans="1:7" s="11" customFormat="1" ht="24.95" customHeight="1" x14ac:dyDescent="0.2">
      <c r="A343" s="208" t="s">
        <v>29</v>
      </c>
      <c r="B343" s="165"/>
      <c r="C343" s="165"/>
      <c r="D343" s="107">
        <f>SUM(D338:D342)</f>
        <v>29.35</v>
      </c>
      <c r="E343" s="107">
        <f t="shared" ref="E343:G343" si="49">SUM(E338:E342)</f>
        <v>31.45</v>
      </c>
      <c r="F343" s="107">
        <f t="shared" si="49"/>
        <v>99.899999999999991</v>
      </c>
      <c r="G343" s="107">
        <f t="shared" si="49"/>
        <v>803.24</v>
      </c>
    </row>
    <row r="344" spans="1:7" s="11" customFormat="1" ht="24.95" customHeight="1" x14ac:dyDescent="0.2">
      <c r="A344" s="209" t="s">
        <v>30</v>
      </c>
      <c r="B344" s="176"/>
      <c r="C344" s="176"/>
      <c r="D344" s="176"/>
      <c r="E344" s="176"/>
      <c r="F344" s="176"/>
      <c r="G344" s="210"/>
    </row>
    <row r="345" spans="1:7" s="11" customFormat="1" ht="24.95" customHeight="1" x14ac:dyDescent="0.2">
      <c r="A345" s="53">
        <v>434</v>
      </c>
      <c r="B345" s="64" t="s">
        <v>86</v>
      </c>
      <c r="C345" s="14">
        <v>200</v>
      </c>
      <c r="D345" s="19">
        <v>6</v>
      </c>
      <c r="E345" s="19">
        <v>8</v>
      </c>
      <c r="F345" s="19">
        <v>7</v>
      </c>
      <c r="G345" s="19">
        <v>124</v>
      </c>
    </row>
    <row r="346" spans="1:7" s="11" customFormat="1" ht="24.95" customHeight="1" x14ac:dyDescent="0.2">
      <c r="A346" s="139" t="s">
        <v>22</v>
      </c>
      <c r="B346" s="47" t="s">
        <v>95</v>
      </c>
      <c r="C346" s="29">
        <v>40</v>
      </c>
      <c r="D346" s="30">
        <v>1.1000000000000001</v>
      </c>
      <c r="E346" s="17">
        <v>2.16</v>
      </c>
      <c r="F346" s="31">
        <v>18.399999999999999</v>
      </c>
      <c r="G346" s="31">
        <v>137.6</v>
      </c>
    </row>
    <row r="347" spans="1:7" s="11" customFormat="1" ht="24.95" customHeight="1" x14ac:dyDescent="0.2">
      <c r="A347" s="208" t="s">
        <v>31</v>
      </c>
      <c r="B347" s="165"/>
      <c r="C347" s="165"/>
      <c r="D347" s="107">
        <f>SUM(D345:D346)</f>
        <v>7.1</v>
      </c>
      <c r="E347" s="107">
        <f t="shared" ref="E347:G347" si="50">SUM(E345:E346)</f>
        <v>10.16</v>
      </c>
      <c r="F347" s="107">
        <f t="shared" si="50"/>
        <v>25.4</v>
      </c>
      <c r="G347" s="107">
        <f t="shared" si="50"/>
        <v>261.60000000000002</v>
      </c>
    </row>
    <row r="348" spans="1:7" s="11" customFormat="1" ht="24.95" customHeight="1" x14ac:dyDescent="0.2">
      <c r="A348" s="208" t="s">
        <v>32</v>
      </c>
      <c r="B348" s="165"/>
      <c r="C348" s="165"/>
      <c r="D348" s="107">
        <f>D347+D343+D336+D332+D325</f>
        <v>93.740000000000009</v>
      </c>
      <c r="E348" s="107">
        <f t="shared" ref="E348:G348" si="51">E347+E343+E336+E332+E325</f>
        <v>104.37</v>
      </c>
      <c r="F348" s="107">
        <f t="shared" si="51"/>
        <v>322.10000000000002</v>
      </c>
      <c r="G348" s="107">
        <f t="shared" si="51"/>
        <v>2630.1800000000003</v>
      </c>
    </row>
    <row r="349" spans="1:7" s="159" customFormat="1" ht="24.95" customHeight="1" x14ac:dyDescent="0.25">
      <c r="A349" s="235" t="s">
        <v>159</v>
      </c>
      <c r="B349" s="206"/>
      <c r="C349" s="206"/>
      <c r="D349" s="206"/>
      <c r="E349" s="206"/>
      <c r="F349" s="160"/>
      <c r="G349" s="161"/>
    </row>
    <row r="350" spans="1:7" s="156" customFormat="1" ht="24.95" customHeight="1" x14ac:dyDescent="0.25">
      <c r="A350" s="236" t="s">
        <v>71</v>
      </c>
      <c r="B350" s="237"/>
      <c r="C350" s="237" t="s">
        <v>72</v>
      </c>
      <c r="D350" s="237"/>
      <c r="E350" s="237"/>
      <c r="F350" s="237"/>
      <c r="G350" s="238"/>
    </row>
    <row r="351" spans="1:7" s="156" customFormat="1" ht="24.95" customHeight="1" x14ac:dyDescent="0.25">
      <c r="A351" s="230" t="s">
        <v>156</v>
      </c>
      <c r="B351" s="231"/>
      <c r="C351" s="232" t="s">
        <v>74</v>
      </c>
      <c r="D351" s="232"/>
      <c r="E351" s="232"/>
      <c r="F351" s="232"/>
      <c r="G351" s="233"/>
    </row>
    <row r="352" spans="1:7" s="156" customFormat="1" ht="24.95" customHeight="1" x14ac:dyDescent="0.25">
      <c r="A352" s="230" t="s">
        <v>157</v>
      </c>
      <c r="B352" s="231"/>
      <c r="C352" s="232" t="s">
        <v>76</v>
      </c>
      <c r="D352" s="232"/>
      <c r="E352" s="232"/>
      <c r="F352" s="232"/>
      <c r="G352" s="233"/>
    </row>
    <row r="353" spans="1:9" s="156" customFormat="1" ht="24.95" customHeight="1" x14ac:dyDescent="0.25">
      <c r="A353" s="234" t="s">
        <v>158</v>
      </c>
      <c r="B353" s="205"/>
      <c r="C353" s="232" t="s">
        <v>158</v>
      </c>
      <c r="D353" s="232"/>
      <c r="E353" s="232"/>
      <c r="F353" s="232"/>
      <c r="G353" s="233"/>
    </row>
    <row r="354" spans="1:9" s="20" customFormat="1" ht="51.75" customHeight="1" x14ac:dyDescent="0.25">
      <c r="A354" s="245" t="s">
        <v>77</v>
      </c>
      <c r="B354" s="246"/>
      <c r="C354" s="246"/>
      <c r="D354" s="246"/>
      <c r="E354" s="246"/>
      <c r="F354" s="246"/>
      <c r="G354" s="247"/>
      <c r="H354" s="117"/>
      <c r="I354" s="117"/>
    </row>
    <row r="355" spans="1:9" ht="24.95" customHeight="1" x14ac:dyDescent="0.2">
      <c r="A355" s="141"/>
      <c r="B355" s="142"/>
      <c r="C355" s="143"/>
      <c r="D355" s="218" t="s">
        <v>0</v>
      </c>
      <c r="E355" s="218"/>
      <c r="F355" s="219" t="s">
        <v>37</v>
      </c>
      <c r="G355" s="220"/>
    </row>
    <row r="356" spans="1:9" ht="24.95" customHeight="1" x14ac:dyDescent="0.2">
      <c r="A356" s="144"/>
      <c r="B356" s="143"/>
      <c r="C356" s="143"/>
      <c r="D356" s="218" t="s">
        <v>2</v>
      </c>
      <c r="E356" s="218"/>
      <c r="F356" s="150">
        <v>2</v>
      </c>
      <c r="G356" s="151"/>
    </row>
    <row r="357" spans="1:9" s="11" customFormat="1" ht="24.95" customHeight="1" x14ac:dyDescent="0.2">
      <c r="A357" s="241" t="s">
        <v>4</v>
      </c>
      <c r="B357" s="196" t="s">
        <v>5</v>
      </c>
      <c r="C357" s="196" t="s">
        <v>6</v>
      </c>
      <c r="D357" s="198" t="s">
        <v>7</v>
      </c>
      <c r="E357" s="198"/>
      <c r="F357" s="198"/>
      <c r="G357" s="243" t="s">
        <v>8</v>
      </c>
    </row>
    <row r="358" spans="1:9" s="75" customFormat="1" ht="24.95" customHeight="1" x14ac:dyDescent="0.2">
      <c r="A358" s="242"/>
      <c r="B358" s="197"/>
      <c r="C358" s="197"/>
      <c r="D358" s="49" t="s">
        <v>11</v>
      </c>
      <c r="E358" s="49" t="s">
        <v>12</v>
      </c>
      <c r="F358" s="49" t="s">
        <v>13</v>
      </c>
      <c r="G358" s="244"/>
    </row>
    <row r="359" spans="1:9" s="89" customFormat="1" ht="21" customHeight="1" x14ac:dyDescent="0.2">
      <c r="A359" s="162">
        <v>1</v>
      </c>
      <c r="B359" s="44">
        <v>2</v>
      </c>
      <c r="C359" s="7">
        <v>3</v>
      </c>
      <c r="D359" s="7">
        <v>4</v>
      </c>
      <c r="E359" s="7">
        <v>5</v>
      </c>
      <c r="F359" s="7">
        <v>6</v>
      </c>
      <c r="G359" s="163">
        <v>7</v>
      </c>
    </row>
    <row r="360" spans="1:9" s="11" customFormat="1" ht="24.95" customHeight="1" x14ac:dyDescent="0.2">
      <c r="A360" s="209" t="s">
        <v>21</v>
      </c>
      <c r="B360" s="176"/>
      <c r="C360" s="176"/>
      <c r="D360" s="176"/>
      <c r="E360" s="176"/>
      <c r="F360" s="176"/>
      <c r="G360" s="210"/>
    </row>
    <row r="361" spans="1:9" s="11" customFormat="1" ht="24.95" customHeight="1" x14ac:dyDescent="0.2">
      <c r="A361" s="138">
        <v>184</v>
      </c>
      <c r="B361" s="47" t="s">
        <v>87</v>
      </c>
      <c r="C361" s="14" t="s">
        <v>43</v>
      </c>
      <c r="D361" s="30">
        <v>8.6999999999999993</v>
      </c>
      <c r="E361" s="31">
        <v>8.1999999999999993</v>
      </c>
      <c r="F361" s="31">
        <v>34.5</v>
      </c>
      <c r="G361" s="31">
        <v>290.74</v>
      </c>
    </row>
    <row r="362" spans="1:9" s="20" customFormat="1" ht="24.95" customHeight="1" x14ac:dyDescent="0.2">
      <c r="A362" s="53">
        <v>433</v>
      </c>
      <c r="B362" s="64" t="s">
        <v>66</v>
      </c>
      <c r="C362" s="14">
        <v>200</v>
      </c>
      <c r="D362" s="19">
        <v>3</v>
      </c>
      <c r="E362" s="19">
        <v>2.6</v>
      </c>
      <c r="F362" s="19">
        <v>24.8</v>
      </c>
      <c r="G362" s="19">
        <v>134</v>
      </c>
    </row>
    <row r="363" spans="1:9" s="11" customFormat="1" ht="24.95" customHeight="1" x14ac:dyDescent="0.2">
      <c r="A363" s="139" t="s">
        <v>22</v>
      </c>
      <c r="B363" s="47" t="s">
        <v>55</v>
      </c>
      <c r="C363" s="46">
        <v>40</v>
      </c>
      <c r="D363" s="24">
        <v>3</v>
      </c>
      <c r="E363" s="25">
        <v>1.2</v>
      </c>
      <c r="F363" s="25">
        <v>25.1</v>
      </c>
      <c r="G363" s="25">
        <v>104.8</v>
      </c>
    </row>
    <row r="364" spans="1:9" s="11" customFormat="1" ht="24.95" customHeight="1" x14ac:dyDescent="0.2">
      <c r="A364" s="208" t="s">
        <v>23</v>
      </c>
      <c r="B364" s="165"/>
      <c r="C364" s="165"/>
      <c r="D364" s="107">
        <f>SUM(D361:D363)</f>
        <v>14.7</v>
      </c>
      <c r="E364" s="107">
        <f t="shared" ref="E364:G364" si="52">SUM(E361:E363)</f>
        <v>11.999999999999998</v>
      </c>
      <c r="F364" s="107">
        <f t="shared" si="52"/>
        <v>84.4</v>
      </c>
      <c r="G364" s="107">
        <f t="shared" si="52"/>
        <v>529.54</v>
      </c>
    </row>
    <row r="365" spans="1:9" s="11" customFormat="1" ht="24.95" customHeight="1" x14ac:dyDescent="0.2">
      <c r="A365" s="209" t="s">
        <v>24</v>
      </c>
      <c r="B365" s="176"/>
      <c r="C365" s="176"/>
      <c r="D365" s="176"/>
      <c r="E365" s="176"/>
      <c r="F365" s="176"/>
      <c r="G365" s="210"/>
    </row>
    <row r="366" spans="1:9" s="20" customFormat="1" ht="32.25" customHeight="1" x14ac:dyDescent="0.2">
      <c r="A366" s="92">
        <v>91</v>
      </c>
      <c r="B366" s="74" t="s">
        <v>132</v>
      </c>
      <c r="C366" s="92" t="s">
        <v>147</v>
      </c>
      <c r="D366" s="70">
        <v>4.0999999999999996</v>
      </c>
      <c r="E366" s="70">
        <v>5.5</v>
      </c>
      <c r="F366" s="70">
        <v>12</v>
      </c>
      <c r="G366" s="70">
        <v>143.5</v>
      </c>
    </row>
    <row r="367" spans="1:9" s="20" customFormat="1" ht="24.95" customHeight="1" x14ac:dyDescent="0.2">
      <c r="A367" s="66">
        <v>309</v>
      </c>
      <c r="B367" s="67" t="s">
        <v>133</v>
      </c>
      <c r="C367" s="66">
        <v>250</v>
      </c>
      <c r="D367" s="68">
        <v>17.600000000000001</v>
      </c>
      <c r="E367" s="69">
        <v>23.4</v>
      </c>
      <c r="F367" s="69">
        <v>11.9</v>
      </c>
      <c r="G367" s="69">
        <v>323.8</v>
      </c>
    </row>
    <row r="368" spans="1:9" s="20" customFormat="1" ht="24.95" customHeight="1" x14ac:dyDescent="0.2">
      <c r="A368" s="66">
        <v>402</v>
      </c>
      <c r="B368" s="67" t="s">
        <v>103</v>
      </c>
      <c r="C368" s="92">
        <v>200</v>
      </c>
      <c r="D368" s="68">
        <v>0.6</v>
      </c>
      <c r="E368" s="70">
        <v>0.1</v>
      </c>
      <c r="F368" s="69">
        <v>45.7</v>
      </c>
      <c r="G368" s="69">
        <v>176</v>
      </c>
    </row>
    <row r="369" spans="1:7" s="20" customFormat="1" ht="34.5" customHeight="1" x14ac:dyDescent="0.2">
      <c r="A369" s="92" t="s">
        <v>22</v>
      </c>
      <c r="B369" s="37" t="s">
        <v>48</v>
      </c>
      <c r="C369" s="66">
        <v>60</v>
      </c>
      <c r="D369" s="68">
        <v>3.9</v>
      </c>
      <c r="E369" s="69">
        <v>0.7</v>
      </c>
      <c r="F369" s="69">
        <v>23.7</v>
      </c>
      <c r="G369" s="69">
        <v>117.4</v>
      </c>
    </row>
    <row r="370" spans="1:7" s="20" customFormat="1" ht="24.95" customHeight="1" x14ac:dyDescent="0.2">
      <c r="A370" s="92" t="s">
        <v>22</v>
      </c>
      <c r="B370" s="37" t="s">
        <v>69</v>
      </c>
      <c r="C370" s="29">
        <v>40</v>
      </c>
      <c r="D370" s="49">
        <v>3.16</v>
      </c>
      <c r="E370" s="16">
        <v>0.4</v>
      </c>
      <c r="F370" s="16">
        <v>19.3</v>
      </c>
      <c r="G370" s="16">
        <v>94.4</v>
      </c>
    </row>
    <row r="371" spans="1:7" s="11" customFormat="1" ht="24.95" customHeight="1" x14ac:dyDescent="0.2">
      <c r="A371" s="208" t="s">
        <v>25</v>
      </c>
      <c r="B371" s="165"/>
      <c r="C371" s="165"/>
      <c r="D371" s="107">
        <f>SUM(D366:D370)</f>
        <v>29.360000000000003</v>
      </c>
      <c r="E371" s="107">
        <f t="shared" ref="E371:G371" si="53">SUM(E366:E370)</f>
        <v>30.099999999999998</v>
      </c>
      <c r="F371" s="107">
        <f t="shared" si="53"/>
        <v>112.6</v>
      </c>
      <c r="G371" s="107">
        <f t="shared" si="53"/>
        <v>855.09999999999991</v>
      </c>
    </row>
    <row r="372" spans="1:7" s="11" customFormat="1" ht="24.95" customHeight="1" x14ac:dyDescent="0.2">
      <c r="A372" s="209" t="s">
        <v>26</v>
      </c>
      <c r="B372" s="176"/>
      <c r="C372" s="176"/>
      <c r="D372" s="176"/>
      <c r="E372" s="176"/>
      <c r="F372" s="176"/>
      <c r="G372" s="210"/>
    </row>
    <row r="373" spans="1:7" s="20" customFormat="1" ht="24.95" customHeight="1" x14ac:dyDescent="0.2">
      <c r="A373" s="55">
        <v>431</v>
      </c>
      <c r="B373" s="74" t="s">
        <v>68</v>
      </c>
      <c r="C373" s="14" t="s">
        <v>43</v>
      </c>
      <c r="D373" s="30">
        <v>0.3</v>
      </c>
      <c r="E373" s="31">
        <v>0</v>
      </c>
      <c r="F373" s="31">
        <v>15.2</v>
      </c>
      <c r="G373" s="17">
        <v>62</v>
      </c>
    </row>
    <row r="374" spans="1:7" s="11" customFormat="1" ht="24.95" customHeight="1" x14ac:dyDescent="0.2">
      <c r="A374" s="139" t="s">
        <v>22</v>
      </c>
      <c r="B374" s="47" t="s">
        <v>95</v>
      </c>
      <c r="C374" s="29">
        <v>40</v>
      </c>
      <c r="D374" s="30">
        <v>1.1000000000000001</v>
      </c>
      <c r="E374" s="17">
        <v>2.16</v>
      </c>
      <c r="F374" s="31">
        <v>18.399999999999999</v>
      </c>
      <c r="G374" s="31">
        <v>137.6</v>
      </c>
    </row>
    <row r="375" spans="1:7" s="11" customFormat="1" ht="24.95" customHeight="1" x14ac:dyDescent="0.2">
      <c r="A375" s="208" t="s">
        <v>27</v>
      </c>
      <c r="B375" s="165"/>
      <c r="C375" s="165"/>
      <c r="D375" s="106">
        <f>SUM(D373:D374)</f>
        <v>1.4000000000000001</v>
      </c>
      <c r="E375" s="106">
        <f t="shared" ref="E375:G375" si="54">SUM(E373:E374)</f>
        <v>2.16</v>
      </c>
      <c r="F375" s="106">
        <f t="shared" si="54"/>
        <v>33.599999999999994</v>
      </c>
      <c r="G375" s="106">
        <f t="shared" si="54"/>
        <v>199.6</v>
      </c>
    </row>
    <row r="376" spans="1:7" s="11" customFormat="1" ht="24.95" customHeight="1" x14ac:dyDescent="0.2">
      <c r="A376" s="209" t="s">
        <v>28</v>
      </c>
      <c r="B376" s="176"/>
      <c r="C376" s="176"/>
      <c r="D376" s="176"/>
      <c r="E376" s="176"/>
      <c r="F376" s="176"/>
      <c r="G376" s="210"/>
    </row>
    <row r="377" spans="1:7" s="125" customFormat="1" ht="24.95" customHeight="1" x14ac:dyDescent="0.2">
      <c r="A377" s="66">
        <v>283</v>
      </c>
      <c r="B377" s="121" t="s">
        <v>44</v>
      </c>
      <c r="C377" s="122" t="s">
        <v>148</v>
      </c>
      <c r="D377" s="123">
        <v>15.2</v>
      </c>
      <c r="E377" s="124">
        <v>20.399999999999999</v>
      </c>
      <c r="F377" s="124">
        <v>14</v>
      </c>
      <c r="G377" s="124">
        <v>258.10000000000002</v>
      </c>
    </row>
    <row r="378" spans="1:7" s="20" customFormat="1" ht="24.95" customHeight="1" x14ac:dyDescent="0.2">
      <c r="A378" s="66">
        <v>325</v>
      </c>
      <c r="B378" s="67" t="s">
        <v>83</v>
      </c>
      <c r="C378" s="66">
        <v>180</v>
      </c>
      <c r="D378" s="68">
        <v>5.5</v>
      </c>
      <c r="E378" s="69">
        <v>8.6</v>
      </c>
      <c r="F378" s="69">
        <v>48.2</v>
      </c>
      <c r="G378" s="69">
        <v>267.60000000000002</v>
      </c>
    </row>
    <row r="379" spans="1:7" s="11" customFormat="1" ht="24.95" customHeight="1" x14ac:dyDescent="0.2">
      <c r="A379" s="138">
        <v>430</v>
      </c>
      <c r="B379" s="47" t="s">
        <v>54</v>
      </c>
      <c r="C379" s="46">
        <v>200</v>
      </c>
      <c r="D379" s="30">
        <v>0</v>
      </c>
      <c r="E379" s="31">
        <v>0</v>
      </c>
      <c r="F379" s="31">
        <v>15</v>
      </c>
      <c r="G379" s="31">
        <v>60</v>
      </c>
    </row>
    <row r="380" spans="1:7" s="20" customFormat="1" ht="37.5" customHeight="1" x14ac:dyDescent="0.2">
      <c r="A380" s="53" t="s">
        <v>22</v>
      </c>
      <c r="B380" s="37" t="s">
        <v>48</v>
      </c>
      <c r="C380" s="38">
        <v>40</v>
      </c>
      <c r="D380" s="39">
        <v>2.6</v>
      </c>
      <c r="E380" s="40">
        <v>0.5</v>
      </c>
      <c r="F380" s="40">
        <v>15.8</v>
      </c>
      <c r="G380" s="40">
        <v>78.239999999999995</v>
      </c>
    </row>
    <row r="381" spans="1:7" s="11" customFormat="1" ht="24.95" customHeight="1" x14ac:dyDescent="0.2">
      <c r="A381" s="139" t="s">
        <v>22</v>
      </c>
      <c r="B381" s="47" t="s">
        <v>38</v>
      </c>
      <c r="C381" s="46">
        <v>100</v>
      </c>
      <c r="D381" s="109">
        <v>0.9</v>
      </c>
      <c r="E381" s="110">
        <v>0.2</v>
      </c>
      <c r="F381" s="110">
        <v>11.8</v>
      </c>
      <c r="G381" s="153">
        <v>47</v>
      </c>
    </row>
    <row r="382" spans="1:7" s="11" customFormat="1" ht="24.95" customHeight="1" x14ac:dyDescent="0.2">
      <c r="A382" s="208" t="s">
        <v>29</v>
      </c>
      <c r="B382" s="165"/>
      <c r="C382" s="165"/>
      <c r="D382" s="107">
        <f>SUM(D377:D381)</f>
        <v>24.2</v>
      </c>
      <c r="E382" s="107">
        <f t="shared" ref="E382:G382" si="55">SUM(E377:E381)</f>
        <v>29.7</v>
      </c>
      <c r="F382" s="107">
        <f t="shared" si="55"/>
        <v>104.8</v>
      </c>
      <c r="G382" s="107">
        <f t="shared" si="55"/>
        <v>710.94</v>
      </c>
    </row>
    <row r="383" spans="1:7" s="11" customFormat="1" ht="24.95" customHeight="1" x14ac:dyDescent="0.2">
      <c r="A383" s="209" t="s">
        <v>30</v>
      </c>
      <c r="B383" s="176"/>
      <c r="C383" s="176"/>
      <c r="D383" s="176"/>
      <c r="E383" s="176"/>
      <c r="F383" s="176"/>
      <c r="G383" s="210"/>
    </row>
    <row r="384" spans="1:7" s="11" customFormat="1" ht="24.95" customHeight="1" x14ac:dyDescent="0.2">
      <c r="A384" s="138">
        <v>435</v>
      </c>
      <c r="B384" s="47" t="s">
        <v>117</v>
      </c>
      <c r="C384" s="46">
        <v>200</v>
      </c>
      <c r="D384" s="30">
        <v>6.1</v>
      </c>
      <c r="E384" s="31">
        <v>0.2</v>
      </c>
      <c r="F384" s="31">
        <v>8</v>
      </c>
      <c r="G384" s="31">
        <v>62</v>
      </c>
    </row>
    <row r="385" spans="1:9" s="11" customFormat="1" ht="24.95" customHeight="1" x14ac:dyDescent="0.2">
      <c r="A385" s="139" t="s">
        <v>22</v>
      </c>
      <c r="B385" s="47" t="s">
        <v>53</v>
      </c>
      <c r="C385" s="29">
        <v>40</v>
      </c>
      <c r="D385" s="30">
        <v>5</v>
      </c>
      <c r="E385" s="31">
        <v>4.1500000000000004</v>
      </c>
      <c r="F385" s="17">
        <v>16.66</v>
      </c>
      <c r="G385" s="31">
        <v>110.6</v>
      </c>
    </row>
    <row r="386" spans="1:9" s="11" customFormat="1" ht="24.95" customHeight="1" x14ac:dyDescent="0.2">
      <c r="A386" s="208" t="s">
        <v>31</v>
      </c>
      <c r="B386" s="165"/>
      <c r="C386" s="165"/>
      <c r="D386" s="107">
        <f>SUM(D384:D385)</f>
        <v>11.1</v>
      </c>
      <c r="E386" s="107">
        <f t="shared" ref="E386:G386" si="56">SUM(E384:E385)</f>
        <v>4.3500000000000005</v>
      </c>
      <c r="F386" s="107">
        <f t="shared" si="56"/>
        <v>24.66</v>
      </c>
      <c r="G386" s="107">
        <f t="shared" si="56"/>
        <v>172.6</v>
      </c>
    </row>
    <row r="387" spans="1:9" s="11" customFormat="1" ht="24.95" customHeight="1" x14ac:dyDescent="0.2">
      <c r="A387" s="208" t="s">
        <v>32</v>
      </c>
      <c r="B387" s="165"/>
      <c r="C387" s="165"/>
      <c r="D387" s="107">
        <f>D386+D382+D375+D371+D364</f>
        <v>80.760000000000005</v>
      </c>
      <c r="E387" s="107">
        <f t="shared" ref="E387:G387" si="57">E386+E382+E375+E371+E364</f>
        <v>78.309999999999988</v>
      </c>
      <c r="F387" s="107">
        <f t="shared" si="57"/>
        <v>360.05999999999995</v>
      </c>
      <c r="G387" s="107">
        <f t="shared" si="57"/>
        <v>2467.7799999999997</v>
      </c>
    </row>
    <row r="388" spans="1:9" s="159" customFormat="1" ht="24.95" customHeight="1" x14ac:dyDescent="0.25">
      <c r="A388" s="235" t="s">
        <v>159</v>
      </c>
      <c r="B388" s="206"/>
      <c r="C388" s="206"/>
      <c r="D388" s="206"/>
      <c r="E388" s="206"/>
      <c r="F388" s="160"/>
      <c r="G388" s="161"/>
    </row>
    <row r="389" spans="1:9" s="156" customFormat="1" ht="24.95" customHeight="1" x14ac:dyDescent="0.25">
      <c r="A389" s="236" t="s">
        <v>71</v>
      </c>
      <c r="B389" s="237"/>
      <c r="C389" s="237" t="s">
        <v>72</v>
      </c>
      <c r="D389" s="237"/>
      <c r="E389" s="237"/>
      <c r="F389" s="237"/>
      <c r="G389" s="238"/>
    </row>
    <row r="390" spans="1:9" s="156" customFormat="1" ht="24.95" customHeight="1" x14ac:dyDescent="0.25">
      <c r="A390" s="230" t="s">
        <v>156</v>
      </c>
      <c r="B390" s="231"/>
      <c r="C390" s="232" t="s">
        <v>74</v>
      </c>
      <c r="D390" s="232"/>
      <c r="E390" s="232"/>
      <c r="F390" s="232"/>
      <c r="G390" s="233"/>
    </row>
    <row r="391" spans="1:9" s="156" customFormat="1" ht="24.95" customHeight="1" x14ac:dyDescent="0.25">
      <c r="A391" s="230" t="s">
        <v>157</v>
      </c>
      <c r="B391" s="231"/>
      <c r="C391" s="232" t="s">
        <v>76</v>
      </c>
      <c r="D391" s="232"/>
      <c r="E391" s="232"/>
      <c r="F391" s="232"/>
      <c r="G391" s="233"/>
    </row>
    <row r="392" spans="1:9" s="156" customFormat="1" ht="24.95" customHeight="1" x14ac:dyDescent="0.25">
      <c r="A392" s="234" t="s">
        <v>158</v>
      </c>
      <c r="B392" s="205"/>
      <c r="C392" s="232" t="s">
        <v>158</v>
      </c>
      <c r="D392" s="232"/>
      <c r="E392" s="232"/>
      <c r="F392" s="232"/>
      <c r="G392" s="233"/>
    </row>
    <row r="393" spans="1:9" s="20" customFormat="1" ht="54" customHeight="1" x14ac:dyDescent="0.25">
      <c r="A393" s="245" t="s">
        <v>77</v>
      </c>
      <c r="B393" s="246"/>
      <c r="C393" s="246"/>
      <c r="D393" s="246"/>
      <c r="E393" s="246"/>
      <c r="F393" s="246"/>
      <c r="G393" s="247"/>
      <c r="H393" s="117"/>
      <c r="I393" s="117"/>
    </row>
    <row r="394" spans="1:9" ht="24.95" customHeight="1" x14ac:dyDescent="0.2">
      <c r="A394" s="141"/>
      <c r="B394" s="142"/>
      <c r="C394" s="143"/>
      <c r="D394" s="218" t="s">
        <v>0</v>
      </c>
      <c r="E394" s="218"/>
      <c r="F394" s="219" t="s">
        <v>39</v>
      </c>
      <c r="G394" s="220"/>
    </row>
    <row r="395" spans="1:9" ht="24.95" customHeight="1" x14ac:dyDescent="0.2">
      <c r="A395" s="144"/>
      <c r="B395" s="143"/>
      <c r="C395" s="143"/>
      <c r="D395" s="218" t="s">
        <v>2</v>
      </c>
      <c r="E395" s="218"/>
      <c r="F395" s="150">
        <v>2</v>
      </c>
      <c r="G395" s="151"/>
    </row>
    <row r="396" spans="1:9" s="11" customFormat="1" ht="24.95" customHeight="1" x14ac:dyDescent="0.2">
      <c r="A396" s="241" t="s">
        <v>4</v>
      </c>
      <c r="B396" s="196" t="s">
        <v>5</v>
      </c>
      <c r="C396" s="196" t="s">
        <v>6</v>
      </c>
      <c r="D396" s="198" t="s">
        <v>7</v>
      </c>
      <c r="E396" s="198"/>
      <c r="F396" s="198"/>
      <c r="G396" s="243" t="s">
        <v>8</v>
      </c>
    </row>
    <row r="397" spans="1:9" s="75" customFormat="1" ht="24.95" customHeight="1" x14ac:dyDescent="0.2">
      <c r="A397" s="242"/>
      <c r="B397" s="197"/>
      <c r="C397" s="197"/>
      <c r="D397" s="49" t="s">
        <v>11</v>
      </c>
      <c r="E397" s="49" t="s">
        <v>12</v>
      </c>
      <c r="F397" s="49" t="s">
        <v>13</v>
      </c>
      <c r="G397" s="244"/>
    </row>
    <row r="398" spans="1:9" s="89" customFormat="1" ht="21.75" customHeight="1" x14ac:dyDescent="0.2">
      <c r="A398" s="162">
        <v>1</v>
      </c>
      <c r="B398" s="44">
        <v>2</v>
      </c>
      <c r="C398" s="7">
        <v>3</v>
      </c>
      <c r="D398" s="7">
        <v>4</v>
      </c>
      <c r="E398" s="7">
        <v>5</v>
      </c>
      <c r="F398" s="7">
        <v>6</v>
      </c>
      <c r="G398" s="163">
        <v>7</v>
      </c>
    </row>
    <row r="399" spans="1:9" s="11" customFormat="1" ht="24.95" customHeight="1" x14ac:dyDescent="0.2">
      <c r="A399" s="209" t="s">
        <v>21</v>
      </c>
      <c r="B399" s="176"/>
      <c r="C399" s="176"/>
      <c r="D399" s="176"/>
      <c r="E399" s="176"/>
      <c r="F399" s="176"/>
      <c r="G399" s="210"/>
    </row>
    <row r="400" spans="1:9" s="20" customFormat="1" ht="24.95" customHeight="1" x14ac:dyDescent="0.2">
      <c r="A400" s="55">
        <v>184</v>
      </c>
      <c r="B400" s="15" t="s">
        <v>146</v>
      </c>
      <c r="C400" s="14" t="s">
        <v>43</v>
      </c>
      <c r="D400" s="30">
        <v>8.3000000000000007</v>
      </c>
      <c r="E400" s="31">
        <v>9.3000000000000007</v>
      </c>
      <c r="F400" s="16">
        <v>26.9</v>
      </c>
      <c r="G400" s="16">
        <v>220</v>
      </c>
    </row>
    <row r="401" spans="1:7" s="98" customFormat="1" ht="24.95" customHeight="1" x14ac:dyDescent="0.2">
      <c r="A401" s="54">
        <v>432</v>
      </c>
      <c r="B401" s="71" t="s">
        <v>58</v>
      </c>
      <c r="C401" s="21">
        <v>200</v>
      </c>
      <c r="D401" s="73">
        <v>1.5</v>
      </c>
      <c r="E401" s="27">
        <v>1.3</v>
      </c>
      <c r="F401" s="27">
        <v>22.3</v>
      </c>
      <c r="G401" s="35">
        <v>107</v>
      </c>
    </row>
    <row r="402" spans="1:7" s="11" customFormat="1" ht="24.95" customHeight="1" x14ac:dyDescent="0.2">
      <c r="A402" s="139" t="s">
        <v>22</v>
      </c>
      <c r="B402" s="47" t="s">
        <v>55</v>
      </c>
      <c r="C402" s="46">
        <v>40</v>
      </c>
      <c r="D402" s="24">
        <v>3</v>
      </c>
      <c r="E402" s="25">
        <v>1.2</v>
      </c>
      <c r="F402" s="25">
        <v>25.1</v>
      </c>
      <c r="G402" s="25">
        <v>104.8</v>
      </c>
    </row>
    <row r="403" spans="1:7" s="11" customFormat="1" ht="24.95" customHeight="1" x14ac:dyDescent="0.2">
      <c r="A403" s="208" t="s">
        <v>23</v>
      </c>
      <c r="B403" s="165"/>
      <c r="C403" s="165"/>
      <c r="D403" s="107">
        <f>SUM(D400:D402)</f>
        <v>12.8</v>
      </c>
      <c r="E403" s="107">
        <f t="shared" ref="E403:G403" si="58">SUM(E400:E402)</f>
        <v>11.8</v>
      </c>
      <c r="F403" s="107">
        <f t="shared" si="58"/>
        <v>74.300000000000011</v>
      </c>
      <c r="G403" s="107">
        <f t="shared" si="58"/>
        <v>431.8</v>
      </c>
    </row>
    <row r="404" spans="1:7" s="11" customFormat="1" ht="24.95" customHeight="1" x14ac:dyDescent="0.2">
      <c r="A404" s="209" t="s">
        <v>24</v>
      </c>
      <c r="B404" s="176"/>
      <c r="C404" s="176"/>
      <c r="D404" s="176"/>
      <c r="E404" s="176"/>
      <c r="F404" s="176"/>
      <c r="G404" s="210"/>
    </row>
    <row r="405" spans="1:7" s="20" customFormat="1" ht="32.25" customHeight="1" x14ac:dyDescent="0.2">
      <c r="A405" s="130" t="s">
        <v>88</v>
      </c>
      <c r="B405" s="15" t="s">
        <v>135</v>
      </c>
      <c r="C405" s="92" t="s">
        <v>152</v>
      </c>
      <c r="D405" s="70">
        <v>11.2</v>
      </c>
      <c r="E405" s="70">
        <v>9.3000000000000007</v>
      </c>
      <c r="F405" s="70">
        <v>22.1</v>
      </c>
      <c r="G405" s="70">
        <v>232.1</v>
      </c>
    </row>
    <row r="406" spans="1:7" s="20" customFormat="1" ht="24.95" customHeight="1" x14ac:dyDescent="0.2">
      <c r="A406" s="85" t="s">
        <v>98</v>
      </c>
      <c r="B406" s="67" t="s">
        <v>136</v>
      </c>
      <c r="C406" s="92" t="s">
        <v>148</v>
      </c>
      <c r="D406" s="68">
        <v>15.1</v>
      </c>
      <c r="E406" s="69">
        <v>17</v>
      </c>
      <c r="F406" s="69">
        <v>4.7</v>
      </c>
      <c r="G406" s="69">
        <v>327.60000000000002</v>
      </c>
    </row>
    <row r="407" spans="1:7" s="20" customFormat="1" ht="24.95" customHeight="1" x14ac:dyDescent="0.2">
      <c r="A407" s="85">
        <v>323</v>
      </c>
      <c r="B407" s="91" t="s">
        <v>96</v>
      </c>
      <c r="C407" s="92">
        <v>180</v>
      </c>
      <c r="D407" s="68">
        <v>4.3</v>
      </c>
      <c r="E407" s="69">
        <v>6</v>
      </c>
      <c r="F407" s="69">
        <v>44.5</v>
      </c>
      <c r="G407" s="69">
        <v>229.8</v>
      </c>
    </row>
    <row r="408" spans="1:7" s="20" customFormat="1" ht="24.95" customHeight="1" x14ac:dyDescent="0.2">
      <c r="A408" s="85">
        <v>436</v>
      </c>
      <c r="B408" s="91" t="s">
        <v>137</v>
      </c>
      <c r="C408" s="92">
        <v>200</v>
      </c>
      <c r="D408" s="68">
        <v>0.1</v>
      </c>
      <c r="E408" s="69">
        <v>0</v>
      </c>
      <c r="F408" s="69">
        <v>24.3</v>
      </c>
      <c r="G408" s="93">
        <v>97.5</v>
      </c>
    </row>
    <row r="409" spans="1:7" s="20" customFormat="1" ht="33.75" customHeight="1" x14ac:dyDescent="0.2">
      <c r="A409" s="53" t="s">
        <v>22</v>
      </c>
      <c r="B409" s="37" t="s">
        <v>48</v>
      </c>
      <c r="C409" s="38">
        <v>40</v>
      </c>
      <c r="D409" s="39">
        <v>2.6</v>
      </c>
      <c r="E409" s="40">
        <v>0.5</v>
      </c>
      <c r="F409" s="40">
        <v>15.8</v>
      </c>
      <c r="G409" s="41">
        <v>78.239999999999995</v>
      </c>
    </row>
    <row r="410" spans="1:7" s="11" customFormat="1" ht="24.95" customHeight="1" x14ac:dyDescent="0.2">
      <c r="A410" s="208" t="s">
        <v>25</v>
      </c>
      <c r="B410" s="165"/>
      <c r="C410" s="165"/>
      <c r="D410" s="107">
        <f>SUM(D405:D409)</f>
        <v>33.299999999999997</v>
      </c>
      <c r="E410" s="107">
        <f t="shared" ref="E410:G410" si="59">SUM(E405:E409)</f>
        <v>32.799999999999997</v>
      </c>
      <c r="F410" s="107">
        <f t="shared" si="59"/>
        <v>111.39999999999999</v>
      </c>
      <c r="G410" s="107">
        <f t="shared" si="59"/>
        <v>965.24</v>
      </c>
    </row>
    <row r="411" spans="1:7" s="11" customFormat="1" ht="24.95" customHeight="1" x14ac:dyDescent="0.2">
      <c r="A411" s="209" t="s">
        <v>26</v>
      </c>
      <c r="B411" s="176"/>
      <c r="C411" s="176"/>
      <c r="D411" s="176"/>
      <c r="E411" s="176"/>
      <c r="F411" s="176"/>
      <c r="G411" s="210"/>
    </row>
    <row r="412" spans="1:7" s="11" customFormat="1" ht="24.95" customHeight="1" x14ac:dyDescent="0.2">
      <c r="A412" s="138">
        <v>430</v>
      </c>
      <c r="B412" s="47" t="s">
        <v>54</v>
      </c>
      <c r="C412" s="46">
        <v>200</v>
      </c>
      <c r="D412" s="30">
        <v>0</v>
      </c>
      <c r="E412" s="31">
        <v>0</v>
      </c>
      <c r="F412" s="31">
        <v>15</v>
      </c>
      <c r="G412" s="31">
        <v>60</v>
      </c>
    </row>
    <row r="413" spans="1:7" s="11" customFormat="1" ht="24.95" customHeight="1" x14ac:dyDescent="0.2">
      <c r="A413" s="139" t="s">
        <v>22</v>
      </c>
      <c r="B413" s="47" t="s">
        <v>95</v>
      </c>
      <c r="C413" s="29">
        <v>40</v>
      </c>
      <c r="D413" s="30">
        <v>1.1000000000000001</v>
      </c>
      <c r="E413" s="17">
        <v>2.16</v>
      </c>
      <c r="F413" s="31">
        <v>18.399999999999999</v>
      </c>
      <c r="G413" s="31">
        <v>137.6</v>
      </c>
    </row>
    <row r="414" spans="1:7" s="11" customFormat="1" ht="24.95" customHeight="1" x14ac:dyDescent="0.2">
      <c r="A414" s="208" t="s">
        <v>27</v>
      </c>
      <c r="B414" s="165"/>
      <c r="C414" s="165"/>
      <c r="D414" s="106">
        <f>SUM(D412:D413)</f>
        <v>1.1000000000000001</v>
      </c>
      <c r="E414" s="106">
        <f t="shared" ref="E414:G414" si="60">SUM(E412:E413)</f>
        <v>2.16</v>
      </c>
      <c r="F414" s="106">
        <f t="shared" si="60"/>
        <v>33.4</v>
      </c>
      <c r="G414" s="106">
        <f t="shared" si="60"/>
        <v>197.6</v>
      </c>
    </row>
    <row r="415" spans="1:7" s="11" customFormat="1" ht="24.95" customHeight="1" x14ac:dyDescent="0.2">
      <c r="A415" s="209" t="s">
        <v>28</v>
      </c>
      <c r="B415" s="176"/>
      <c r="C415" s="176"/>
      <c r="D415" s="176"/>
      <c r="E415" s="176"/>
      <c r="F415" s="176"/>
      <c r="G415" s="210"/>
    </row>
    <row r="416" spans="1:7" s="11" customFormat="1" ht="24.95" customHeight="1" x14ac:dyDescent="0.2">
      <c r="A416" s="138">
        <v>402</v>
      </c>
      <c r="B416" s="47" t="s">
        <v>138</v>
      </c>
      <c r="C416" s="46">
        <v>125</v>
      </c>
      <c r="D416" s="56">
        <v>26.7</v>
      </c>
      <c r="E416" s="51">
        <v>9</v>
      </c>
      <c r="F416" s="51">
        <v>4.4000000000000004</v>
      </c>
      <c r="G416" s="164">
        <v>205.69</v>
      </c>
    </row>
    <row r="417" spans="1:9" s="20" customFormat="1" ht="24.95" customHeight="1" x14ac:dyDescent="0.2">
      <c r="A417" s="66">
        <v>335</v>
      </c>
      <c r="B417" s="67" t="s">
        <v>109</v>
      </c>
      <c r="C417" s="92">
        <v>180</v>
      </c>
      <c r="D417" s="68">
        <v>4.0999999999999996</v>
      </c>
      <c r="E417" s="69">
        <v>9.9</v>
      </c>
      <c r="F417" s="69">
        <v>32.9</v>
      </c>
      <c r="G417" s="69">
        <v>180.7</v>
      </c>
    </row>
    <row r="418" spans="1:9" s="11" customFormat="1" ht="24.95" customHeight="1" x14ac:dyDescent="0.2">
      <c r="A418" s="138" t="s">
        <v>94</v>
      </c>
      <c r="B418" s="47" t="s">
        <v>93</v>
      </c>
      <c r="C418" s="46">
        <v>200</v>
      </c>
      <c r="D418" s="30">
        <v>1.5</v>
      </c>
      <c r="E418" s="31">
        <v>1.7</v>
      </c>
      <c r="F418" s="31">
        <v>17.399999999999999</v>
      </c>
      <c r="G418" s="31">
        <v>91.2</v>
      </c>
    </row>
    <row r="419" spans="1:9" s="11" customFormat="1" ht="24.95" customHeight="1" x14ac:dyDescent="0.2">
      <c r="A419" s="139" t="s">
        <v>22</v>
      </c>
      <c r="B419" s="47" t="s">
        <v>52</v>
      </c>
      <c r="C419" s="46">
        <v>40</v>
      </c>
      <c r="D419" s="39">
        <v>2.6</v>
      </c>
      <c r="E419" s="40">
        <v>0.5</v>
      </c>
      <c r="F419" s="40">
        <v>15.8</v>
      </c>
      <c r="G419" s="41">
        <v>78.239999999999995</v>
      </c>
    </row>
    <row r="420" spans="1:9" s="11" customFormat="1" ht="24.95" customHeight="1" x14ac:dyDescent="0.2">
      <c r="A420" s="139" t="s">
        <v>22</v>
      </c>
      <c r="B420" s="47" t="s">
        <v>124</v>
      </c>
      <c r="C420" s="46">
        <v>100</v>
      </c>
      <c r="D420" s="109">
        <v>0.8</v>
      </c>
      <c r="E420" s="110">
        <v>0.4</v>
      </c>
      <c r="F420" s="110">
        <v>8.1</v>
      </c>
      <c r="G420" s="153">
        <v>39.200000000000003</v>
      </c>
    </row>
    <row r="421" spans="1:9" s="11" customFormat="1" ht="24.95" customHeight="1" x14ac:dyDescent="0.2">
      <c r="A421" s="208" t="s">
        <v>29</v>
      </c>
      <c r="B421" s="165"/>
      <c r="C421" s="165"/>
      <c r="D421" s="106">
        <f>SUM(D416:D420)</f>
        <v>35.699999999999996</v>
      </c>
      <c r="E421" s="106">
        <f t="shared" ref="E421:G421" si="61">SUM(E416:E420)</f>
        <v>21.499999999999996</v>
      </c>
      <c r="F421" s="106">
        <f t="shared" si="61"/>
        <v>78.599999999999994</v>
      </c>
      <c r="G421" s="106">
        <f t="shared" si="61"/>
        <v>595.03</v>
      </c>
    </row>
    <row r="422" spans="1:9" s="11" customFormat="1" ht="24.95" customHeight="1" x14ac:dyDescent="0.2">
      <c r="A422" s="209" t="s">
        <v>30</v>
      </c>
      <c r="B422" s="176"/>
      <c r="C422" s="176"/>
      <c r="D422" s="176"/>
      <c r="E422" s="176"/>
      <c r="F422" s="176"/>
      <c r="G422" s="210"/>
    </row>
    <row r="423" spans="1:9" s="11" customFormat="1" ht="24.95" customHeight="1" x14ac:dyDescent="0.2">
      <c r="A423" s="138">
        <v>435</v>
      </c>
      <c r="B423" s="47" t="s">
        <v>65</v>
      </c>
      <c r="C423" s="46">
        <v>200</v>
      </c>
      <c r="D423" s="30">
        <v>6.1</v>
      </c>
      <c r="E423" s="31">
        <v>5.3</v>
      </c>
      <c r="F423" s="31">
        <v>10.1</v>
      </c>
      <c r="G423" s="31">
        <v>113</v>
      </c>
    </row>
    <row r="424" spans="1:9" s="11" customFormat="1" ht="24.95" customHeight="1" x14ac:dyDescent="0.2">
      <c r="A424" s="139" t="s">
        <v>22</v>
      </c>
      <c r="B424" s="47" t="s">
        <v>53</v>
      </c>
      <c r="C424" s="29">
        <v>40</v>
      </c>
      <c r="D424" s="30">
        <v>5</v>
      </c>
      <c r="E424" s="31">
        <v>4.1500000000000004</v>
      </c>
      <c r="F424" s="17">
        <v>16.66</v>
      </c>
      <c r="G424" s="31">
        <v>110.6</v>
      </c>
    </row>
    <row r="425" spans="1:9" s="11" customFormat="1" ht="24.95" customHeight="1" x14ac:dyDescent="0.2">
      <c r="A425" s="208" t="s">
        <v>31</v>
      </c>
      <c r="B425" s="165"/>
      <c r="C425" s="165"/>
      <c r="D425" s="107">
        <f>SUM(D423:D424)</f>
        <v>11.1</v>
      </c>
      <c r="E425" s="107">
        <f t="shared" ref="E425:G425" si="62">SUM(E423:E424)</f>
        <v>9.4499999999999993</v>
      </c>
      <c r="F425" s="107">
        <f t="shared" si="62"/>
        <v>26.759999999999998</v>
      </c>
      <c r="G425" s="107">
        <f t="shared" si="62"/>
        <v>223.6</v>
      </c>
    </row>
    <row r="426" spans="1:9" s="11" customFormat="1" ht="24.95" customHeight="1" x14ac:dyDescent="0.2">
      <c r="A426" s="208" t="s">
        <v>32</v>
      </c>
      <c r="B426" s="165"/>
      <c r="C426" s="165"/>
      <c r="D426" s="107">
        <f>D425+D421+D414+D410+D403</f>
        <v>93.999999999999986</v>
      </c>
      <c r="E426" s="107">
        <f t="shared" ref="E426:G426" si="63">E425+E421+E414+E410+E403</f>
        <v>77.709999999999994</v>
      </c>
      <c r="F426" s="107">
        <f t="shared" si="63"/>
        <v>324.45999999999998</v>
      </c>
      <c r="G426" s="107">
        <f t="shared" si="63"/>
        <v>2413.27</v>
      </c>
    </row>
    <row r="427" spans="1:9" s="159" customFormat="1" ht="24.95" customHeight="1" x14ac:dyDescent="0.25">
      <c r="A427" s="235" t="s">
        <v>159</v>
      </c>
      <c r="B427" s="206"/>
      <c r="C427" s="206"/>
      <c r="D427" s="206"/>
      <c r="E427" s="206"/>
      <c r="F427" s="160"/>
      <c r="G427" s="161"/>
    </row>
    <row r="428" spans="1:9" s="156" customFormat="1" ht="24.95" customHeight="1" x14ac:dyDescent="0.25">
      <c r="A428" s="236" t="s">
        <v>71</v>
      </c>
      <c r="B428" s="237"/>
      <c r="C428" s="237" t="s">
        <v>72</v>
      </c>
      <c r="D428" s="237"/>
      <c r="E428" s="237"/>
      <c r="F428" s="237"/>
      <c r="G428" s="238"/>
    </row>
    <row r="429" spans="1:9" s="156" customFormat="1" ht="24.95" customHeight="1" x14ac:dyDescent="0.25">
      <c r="A429" s="230" t="s">
        <v>156</v>
      </c>
      <c r="B429" s="231"/>
      <c r="C429" s="232" t="s">
        <v>74</v>
      </c>
      <c r="D429" s="232"/>
      <c r="E429" s="232"/>
      <c r="F429" s="232"/>
      <c r="G429" s="233"/>
    </row>
    <row r="430" spans="1:9" s="156" customFormat="1" ht="24.95" customHeight="1" x14ac:dyDescent="0.25">
      <c r="A430" s="230" t="s">
        <v>157</v>
      </c>
      <c r="B430" s="231"/>
      <c r="C430" s="232" t="s">
        <v>76</v>
      </c>
      <c r="D430" s="232"/>
      <c r="E430" s="232"/>
      <c r="F430" s="232"/>
      <c r="G430" s="233"/>
    </row>
    <row r="431" spans="1:9" s="156" customFormat="1" ht="24.95" customHeight="1" x14ac:dyDescent="0.25">
      <c r="A431" s="234" t="s">
        <v>158</v>
      </c>
      <c r="B431" s="205"/>
      <c r="C431" s="232" t="s">
        <v>158</v>
      </c>
      <c r="D431" s="232"/>
      <c r="E431" s="232"/>
      <c r="F431" s="232"/>
      <c r="G431" s="233"/>
    </row>
    <row r="432" spans="1:9" s="20" customFormat="1" ht="50.25" customHeight="1" x14ac:dyDescent="0.25">
      <c r="A432" s="245" t="s">
        <v>77</v>
      </c>
      <c r="B432" s="246"/>
      <c r="C432" s="246"/>
      <c r="D432" s="246"/>
      <c r="E432" s="246"/>
      <c r="F432" s="246"/>
      <c r="G432" s="247"/>
      <c r="H432" s="117"/>
      <c r="I432" s="117"/>
    </row>
    <row r="433" spans="1:7" ht="24.95" customHeight="1" x14ac:dyDescent="0.2">
      <c r="A433" s="141"/>
      <c r="B433" s="142"/>
      <c r="C433" s="143"/>
      <c r="D433" s="218" t="s">
        <v>0</v>
      </c>
      <c r="E433" s="218"/>
      <c r="F433" s="219" t="s">
        <v>40</v>
      </c>
      <c r="G433" s="220"/>
    </row>
    <row r="434" spans="1:7" ht="24.95" customHeight="1" x14ac:dyDescent="0.2">
      <c r="A434" s="144"/>
      <c r="B434" s="143"/>
      <c r="C434" s="143"/>
      <c r="D434" s="218" t="s">
        <v>2</v>
      </c>
      <c r="E434" s="218"/>
      <c r="F434" s="150">
        <v>2</v>
      </c>
      <c r="G434" s="151"/>
    </row>
    <row r="435" spans="1:7" s="11" customFormat="1" ht="24.95" customHeight="1" x14ac:dyDescent="0.2">
      <c r="A435" s="241" t="s">
        <v>4</v>
      </c>
      <c r="B435" s="196" t="s">
        <v>5</v>
      </c>
      <c r="C435" s="196" t="s">
        <v>6</v>
      </c>
      <c r="D435" s="198" t="s">
        <v>7</v>
      </c>
      <c r="E435" s="198"/>
      <c r="F435" s="198"/>
      <c r="G435" s="243" t="s">
        <v>8</v>
      </c>
    </row>
    <row r="436" spans="1:7" s="75" customFormat="1" ht="24.95" customHeight="1" x14ac:dyDescent="0.2">
      <c r="A436" s="242"/>
      <c r="B436" s="197"/>
      <c r="C436" s="197"/>
      <c r="D436" s="49" t="s">
        <v>11</v>
      </c>
      <c r="E436" s="49" t="s">
        <v>12</v>
      </c>
      <c r="F436" s="49" t="s">
        <v>13</v>
      </c>
      <c r="G436" s="244"/>
    </row>
    <row r="437" spans="1:7" s="89" customFormat="1" ht="20.25" customHeight="1" x14ac:dyDescent="0.2">
      <c r="A437" s="162">
        <v>1</v>
      </c>
      <c r="B437" s="44">
        <v>2</v>
      </c>
      <c r="C437" s="7">
        <v>3</v>
      </c>
      <c r="D437" s="7">
        <v>4</v>
      </c>
      <c r="E437" s="7">
        <v>5</v>
      </c>
      <c r="F437" s="7">
        <v>6</v>
      </c>
      <c r="G437" s="163">
        <v>7</v>
      </c>
    </row>
    <row r="438" spans="1:7" s="11" customFormat="1" ht="24.95" customHeight="1" x14ac:dyDescent="0.2">
      <c r="A438" s="209" t="s">
        <v>21</v>
      </c>
      <c r="B438" s="176"/>
      <c r="C438" s="176"/>
      <c r="D438" s="176"/>
      <c r="E438" s="176"/>
      <c r="F438" s="176"/>
      <c r="G438" s="210"/>
    </row>
    <row r="439" spans="1:7" s="11" customFormat="1" ht="24.95" customHeight="1" x14ac:dyDescent="0.2">
      <c r="A439" s="138">
        <v>225</v>
      </c>
      <c r="B439" s="47" t="s">
        <v>139</v>
      </c>
      <c r="C439" s="48" t="s">
        <v>42</v>
      </c>
      <c r="D439" s="7">
        <v>21.3</v>
      </c>
      <c r="E439" s="6">
        <v>18.600000000000001</v>
      </c>
      <c r="F439" s="6">
        <v>47.3</v>
      </c>
      <c r="G439" s="152">
        <v>441.84</v>
      </c>
    </row>
    <row r="440" spans="1:7" s="11" customFormat="1" ht="24.95" customHeight="1" x14ac:dyDescent="0.2">
      <c r="A440" s="138" t="s">
        <v>94</v>
      </c>
      <c r="B440" s="47" t="s">
        <v>93</v>
      </c>
      <c r="C440" s="46">
        <v>200</v>
      </c>
      <c r="D440" s="30">
        <v>1.5</v>
      </c>
      <c r="E440" s="31">
        <v>1.7</v>
      </c>
      <c r="F440" s="31">
        <v>17.399999999999999</v>
      </c>
      <c r="G440" s="31">
        <v>91.2</v>
      </c>
    </row>
    <row r="441" spans="1:7" s="11" customFormat="1" ht="24.95" customHeight="1" x14ac:dyDescent="0.2">
      <c r="A441" s="139" t="s">
        <v>22</v>
      </c>
      <c r="B441" s="47" t="s">
        <v>55</v>
      </c>
      <c r="C441" s="46">
        <v>40</v>
      </c>
      <c r="D441" s="24">
        <v>3</v>
      </c>
      <c r="E441" s="25">
        <v>1.2</v>
      </c>
      <c r="F441" s="25">
        <v>25.1</v>
      </c>
      <c r="G441" s="25">
        <v>104.8</v>
      </c>
    </row>
    <row r="442" spans="1:7" s="11" customFormat="1" ht="24.95" customHeight="1" x14ac:dyDescent="0.2">
      <c r="A442" s="208" t="s">
        <v>23</v>
      </c>
      <c r="B442" s="165"/>
      <c r="C442" s="165"/>
      <c r="D442" s="107">
        <f>SUM(D439:D441)</f>
        <v>25.8</v>
      </c>
      <c r="E442" s="107">
        <f t="shared" ref="E442:G442" si="64">SUM(E439:E441)</f>
        <v>21.5</v>
      </c>
      <c r="F442" s="107">
        <f t="shared" si="64"/>
        <v>89.799999999999983</v>
      </c>
      <c r="G442" s="107">
        <f t="shared" si="64"/>
        <v>637.83999999999992</v>
      </c>
    </row>
    <row r="443" spans="1:7" s="11" customFormat="1" ht="24.95" customHeight="1" x14ac:dyDescent="0.2">
      <c r="A443" s="209" t="s">
        <v>24</v>
      </c>
      <c r="B443" s="176"/>
      <c r="C443" s="176"/>
      <c r="D443" s="176"/>
      <c r="E443" s="176"/>
      <c r="F443" s="176"/>
      <c r="G443" s="210"/>
    </row>
    <row r="444" spans="1:7" s="125" customFormat="1" ht="24.95" customHeight="1" x14ac:dyDescent="0.2">
      <c r="A444" s="92">
        <v>95</v>
      </c>
      <c r="B444" s="71" t="s">
        <v>140</v>
      </c>
      <c r="C444" s="92" t="s">
        <v>147</v>
      </c>
      <c r="D444" s="70">
        <v>2.6</v>
      </c>
      <c r="E444" s="70">
        <v>5.3</v>
      </c>
      <c r="F444" s="70">
        <v>22</v>
      </c>
      <c r="G444" s="70">
        <v>146</v>
      </c>
    </row>
    <row r="445" spans="1:7" s="125" customFormat="1" ht="24.95" customHeight="1" x14ac:dyDescent="0.2">
      <c r="A445" s="66">
        <v>306</v>
      </c>
      <c r="B445" s="67" t="s">
        <v>141</v>
      </c>
      <c r="C445" s="66">
        <v>250</v>
      </c>
      <c r="D445" s="68">
        <v>25.3</v>
      </c>
      <c r="E445" s="93">
        <v>27.4</v>
      </c>
      <c r="F445" s="69">
        <v>34.799999999999997</v>
      </c>
      <c r="G445" s="69">
        <v>470.8</v>
      </c>
    </row>
    <row r="446" spans="1:7" s="125" customFormat="1" ht="24.95" customHeight="1" x14ac:dyDescent="0.2">
      <c r="A446" s="66">
        <v>430</v>
      </c>
      <c r="B446" s="91" t="s">
        <v>121</v>
      </c>
      <c r="C446" s="66">
        <v>200</v>
      </c>
      <c r="D446" s="68">
        <v>0</v>
      </c>
      <c r="E446" s="69">
        <v>0</v>
      </c>
      <c r="F446" s="69">
        <v>15</v>
      </c>
      <c r="G446" s="69">
        <v>60</v>
      </c>
    </row>
    <row r="447" spans="1:7" s="20" customFormat="1" ht="33" customHeight="1" x14ac:dyDescent="0.2">
      <c r="A447" s="92" t="s">
        <v>22</v>
      </c>
      <c r="B447" s="37" t="s">
        <v>48</v>
      </c>
      <c r="C447" s="66">
        <v>60</v>
      </c>
      <c r="D447" s="68">
        <v>3.9</v>
      </c>
      <c r="E447" s="69">
        <v>0.7</v>
      </c>
      <c r="F447" s="69">
        <v>23.7</v>
      </c>
      <c r="G447" s="69">
        <v>117.4</v>
      </c>
    </row>
    <row r="448" spans="1:7" s="20" customFormat="1" ht="24.95" customHeight="1" x14ac:dyDescent="0.2">
      <c r="A448" s="92" t="s">
        <v>22</v>
      </c>
      <c r="B448" s="37" t="s">
        <v>69</v>
      </c>
      <c r="C448" s="29">
        <v>40</v>
      </c>
      <c r="D448" s="39">
        <v>3</v>
      </c>
      <c r="E448" s="40">
        <v>1.2</v>
      </c>
      <c r="F448" s="40">
        <v>25.1</v>
      </c>
      <c r="G448" s="40">
        <v>104.8</v>
      </c>
    </row>
    <row r="449" spans="1:7" s="11" customFormat="1" ht="24.95" customHeight="1" x14ac:dyDescent="0.2">
      <c r="A449" s="208" t="s">
        <v>25</v>
      </c>
      <c r="B449" s="165"/>
      <c r="C449" s="165"/>
      <c r="D449" s="107">
        <f>SUM(D444:D448)</f>
        <v>34.799999999999997</v>
      </c>
      <c r="E449" s="107">
        <f t="shared" ref="E449:G449" si="65">SUM(E444:E448)</f>
        <v>34.6</v>
      </c>
      <c r="F449" s="107">
        <f t="shared" si="65"/>
        <v>120.6</v>
      </c>
      <c r="G449" s="107">
        <f t="shared" si="65"/>
        <v>898.99999999999989</v>
      </c>
    </row>
    <row r="450" spans="1:7" s="11" customFormat="1" ht="24.95" customHeight="1" x14ac:dyDescent="0.2">
      <c r="A450" s="209" t="s">
        <v>26</v>
      </c>
      <c r="B450" s="176"/>
      <c r="C450" s="176"/>
      <c r="D450" s="176"/>
      <c r="E450" s="176"/>
      <c r="F450" s="176"/>
      <c r="G450" s="210"/>
    </row>
    <row r="451" spans="1:7" s="11" customFormat="1" ht="24.95" customHeight="1" x14ac:dyDescent="0.2">
      <c r="A451" s="138">
        <v>430</v>
      </c>
      <c r="B451" s="47" t="s">
        <v>54</v>
      </c>
      <c r="C451" s="46">
        <v>200</v>
      </c>
      <c r="D451" s="30">
        <v>0</v>
      </c>
      <c r="E451" s="31">
        <v>0</v>
      </c>
      <c r="F451" s="31">
        <v>15</v>
      </c>
      <c r="G451" s="31">
        <v>60</v>
      </c>
    </row>
    <row r="452" spans="1:7" s="11" customFormat="1" ht="24.95" customHeight="1" x14ac:dyDescent="0.2">
      <c r="A452" s="139" t="s">
        <v>22</v>
      </c>
      <c r="B452" s="47" t="s">
        <v>95</v>
      </c>
      <c r="C452" s="29">
        <v>40</v>
      </c>
      <c r="D452" s="30">
        <v>1.1000000000000001</v>
      </c>
      <c r="E452" s="17">
        <v>2.16</v>
      </c>
      <c r="F452" s="31">
        <v>18.399999999999999</v>
      </c>
      <c r="G452" s="31">
        <v>137.6</v>
      </c>
    </row>
    <row r="453" spans="1:7" s="11" customFormat="1" ht="24.95" customHeight="1" x14ac:dyDescent="0.2">
      <c r="A453" s="208" t="s">
        <v>27</v>
      </c>
      <c r="B453" s="165"/>
      <c r="C453" s="165"/>
      <c r="D453" s="106">
        <f>SUM(D451:D452)</f>
        <v>1.1000000000000001</v>
      </c>
      <c r="E453" s="106">
        <f t="shared" ref="E453:G453" si="66">SUM(E451:E452)</f>
        <v>2.16</v>
      </c>
      <c r="F453" s="106">
        <f t="shared" si="66"/>
        <v>33.4</v>
      </c>
      <c r="G453" s="106">
        <f t="shared" si="66"/>
        <v>197.6</v>
      </c>
    </row>
    <row r="454" spans="1:7" s="11" customFormat="1" ht="24.95" customHeight="1" x14ac:dyDescent="0.2">
      <c r="A454" s="209" t="s">
        <v>28</v>
      </c>
      <c r="B454" s="176"/>
      <c r="C454" s="176"/>
      <c r="D454" s="176"/>
      <c r="E454" s="176"/>
      <c r="F454" s="176"/>
      <c r="G454" s="210"/>
    </row>
    <row r="455" spans="1:7" s="20" customFormat="1" ht="24.95" customHeight="1" x14ac:dyDescent="0.2">
      <c r="A455" s="31" t="s">
        <v>101</v>
      </c>
      <c r="B455" s="15" t="s">
        <v>142</v>
      </c>
      <c r="C455" s="66" t="s">
        <v>148</v>
      </c>
      <c r="D455" s="68">
        <v>21.1</v>
      </c>
      <c r="E455" s="69">
        <v>22.9</v>
      </c>
      <c r="F455" s="69">
        <v>5.6</v>
      </c>
      <c r="G455" s="69">
        <v>362</v>
      </c>
    </row>
    <row r="456" spans="1:7" s="20" customFormat="1" ht="24.95" customHeight="1" x14ac:dyDescent="0.2">
      <c r="A456" s="66">
        <v>331</v>
      </c>
      <c r="B456" s="67" t="s">
        <v>45</v>
      </c>
      <c r="C456" s="92">
        <v>180</v>
      </c>
      <c r="D456" s="68">
        <v>6.7</v>
      </c>
      <c r="E456" s="69">
        <v>5.8</v>
      </c>
      <c r="F456" s="69">
        <v>43.2</v>
      </c>
      <c r="G456" s="69">
        <v>251.5</v>
      </c>
    </row>
    <row r="457" spans="1:7" s="11" customFormat="1" ht="24.95" customHeight="1" x14ac:dyDescent="0.2">
      <c r="A457" s="138">
        <v>442</v>
      </c>
      <c r="B457" s="47" t="s">
        <v>105</v>
      </c>
      <c r="C457" s="46">
        <v>200</v>
      </c>
      <c r="D457" s="24">
        <v>0.2</v>
      </c>
      <c r="E457" s="34">
        <v>0.2</v>
      </c>
      <c r="F457" s="25">
        <v>20.9</v>
      </c>
      <c r="G457" s="26">
        <v>111.1</v>
      </c>
    </row>
    <row r="458" spans="1:7" s="11" customFormat="1" ht="24.95" customHeight="1" x14ac:dyDescent="0.2">
      <c r="A458" s="139" t="s">
        <v>35</v>
      </c>
      <c r="B458" s="47" t="s">
        <v>63</v>
      </c>
      <c r="C458" s="46">
        <v>100</v>
      </c>
      <c r="D458" s="49">
        <v>0.4</v>
      </c>
      <c r="E458" s="16">
        <v>0.4</v>
      </c>
      <c r="F458" s="16">
        <v>9.8000000000000007</v>
      </c>
      <c r="G458" s="17">
        <v>47</v>
      </c>
    </row>
    <row r="459" spans="1:7" s="11" customFormat="1" ht="24.95" customHeight="1" x14ac:dyDescent="0.2">
      <c r="A459" s="139"/>
      <c r="B459" s="47" t="s">
        <v>52</v>
      </c>
      <c r="C459" s="46">
        <v>40</v>
      </c>
      <c r="D459" s="39">
        <v>2.6</v>
      </c>
      <c r="E459" s="40">
        <v>0.5</v>
      </c>
      <c r="F459" s="40">
        <v>15.8</v>
      </c>
      <c r="G459" s="41">
        <v>78.239999999999995</v>
      </c>
    </row>
    <row r="460" spans="1:7" s="11" customFormat="1" ht="24.95" customHeight="1" x14ac:dyDescent="0.2">
      <c r="A460" s="208" t="s">
        <v>29</v>
      </c>
      <c r="B460" s="165"/>
      <c r="C460" s="165"/>
      <c r="D460" s="106">
        <f>SUM(D455:D459)</f>
        <v>31</v>
      </c>
      <c r="E460" s="106">
        <f t="shared" ref="E460:G460" si="67">SUM(E455:E459)</f>
        <v>29.799999999999997</v>
      </c>
      <c r="F460" s="106">
        <f t="shared" si="67"/>
        <v>95.3</v>
      </c>
      <c r="G460" s="106">
        <f t="shared" si="67"/>
        <v>849.84</v>
      </c>
    </row>
    <row r="461" spans="1:7" s="11" customFormat="1" ht="24.95" customHeight="1" x14ac:dyDescent="0.2">
      <c r="A461" s="209" t="s">
        <v>30</v>
      </c>
      <c r="B461" s="176"/>
      <c r="C461" s="176"/>
      <c r="D461" s="176"/>
      <c r="E461" s="176"/>
      <c r="F461" s="176"/>
      <c r="G461" s="210"/>
    </row>
    <row r="462" spans="1:7" s="11" customFormat="1" ht="24.95" customHeight="1" x14ac:dyDescent="0.2">
      <c r="A462" s="53">
        <v>434</v>
      </c>
      <c r="B462" s="64" t="s">
        <v>86</v>
      </c>
      <c r="C462" s="14">
        <v>200</v>
      </c>
      <c r="D462" s="19">
        <v>6</v>
      </c>
      <c r="E462" s="19">
        <v>8</v>
      </c>
      <c r="F462" s="19">
        <v>7</v>
      </c>
      <c r="G462" s="19">
        <v>124</v>
      </c>
    </row>
    <row r="463" spans="1:7" s="11" customFormat="1" ht="24.95" customHeight="1" x14ac:dyDescent="0.2">
      <c r="A463" s="139" t="s">
        <v>22</v>
      </c>
      <c r="B463" s="47" t="s">
        <v>95</v>
      </c>
      <c r="C463" s="29">
        <v>40</v>
      </c>
      <c r="D463" s="30">
        <v>1.1000000000000001</v>
      </c>
      <c r="E463" s="17">
        <v>2.16</v>
      </c>
      <c r="F463" s="31">
        <v>18.399999999999999</v>
      </c>
      <c r="G463" s="31">
        <v>137.6</v>
      </c>
    </row>
    <row r="464" spans="1:7" s="11" customFormat="1" ht="24.95" customHeight="1" x14ac:dyDescent="0.2">
      <c r="A464" s="208" t="s">
        <v>31</v>
      </c>
      <c r="B464" s="165"/>
      <c r="C464" s="165"/>
      <c r="D464" s="107">
        <f>SUM(D462:D463)</f>
        <v>7.1</v>
      </c>
      <c r="E464" s="107">
        <f t="shared" ref="E464:G464" si="68">SUM(E462:E463)</f>
        <v>10.16</v>
      </c>
      <c r="F464" s="107">
        <f t="shared" si="68"/>
        <v>25.4</v>
      </c>
      <c r="G464" s="107">
        <f t="shared" si="68"/>
        <v>261.60000000000002</v>
      </c>
    </row>
    <row r="465" spans="1:7" s="11" customFormat="1" ht="24.95" customHeight="1" x14ac:dyDescent="0.2">
      <c r="A465" s="239" t="s">
        <v>32</v>
      </c>
      <c r="B465" s="240"/>
      <c r="C465" s="240"/>
      <c r="D465" s="107">
        <f>D464+D460+D453+D449+D442</f>
        <v>99.8</v>
      </c>
      <c r="E465" s="107">
        <f t="shared" ref="E465:G465" si="69">E464+E460+E453+E449+E442</f>
        <v>98.22</v>
      </c>
      <c r="F465" s="107">
        <f t="shared" si="69"/>
        <v>364.5</v>
      </c>
      <c r="G465" s="107">
        <f t="shared" si="69"/>
        <v>2845.88</v>
      </c>
    </row>
    <row r="466" spans="1:7" s="159" customFormat="1" ht="37.5" customHeight="1" x14ac:dyDescent="0.25">
      <c r="A466" s="206" t="s">
        <v>159</v>
      </c>
      <c r="B466" s="206"/>
      <c r="C466" s="206"/>
      <c r="D466" s="206"/>
      <c r="E466" s="206"/>
    </row>
  </sheetData>
  <mergeCells count="347">
    <mergeCell ref="A22:B22"/>
    <mergeCell ref="A23:G23"/>
    <mergeCell ref="D7:E7"/>
    <mergeCell ref="A8:A9"/>
    <mergeCell ref="B8:B9"/>
    <mergeCell ref="C8:C9"/>
    <mergeCell ref="D8:F8"/>
    <mergeCell ref="G8:G9"/>
    <mergeCell ref="A5:G5"/>
    <mergeCell ref="D6:E6"/>
    <mergeCell ref="A43:B43"/>
    <mergeCell ref="C43:G43"/>
    <mergeCell ref="A47:A48"/>
    <mergeCell ref="B47:B48"/>
    <mergeCell ref="C47:C48"/>
    <mergeCell ref="D47:F47"/>
    <mergeCell ref="G47:G48"/>
    <mergeCell ref="A44:G44"/>
    <mergeCell ref="D45:E45"/>
    <mergeCell ref="F45:G45"/>
    <mergeCell ref="D46:E46"/>
    <mergeCell ref="A64:C64"/>
    <mergeCell ref="A65:G65"/>
    <mergeCell ref="A71:C71"/>
    <mergeCell ref="A72:G72"/>
    <mergeCell ref="A75:C75"/>
    <mergeCell ref="A76:C76"/>
    <mergeCell ref="A50:G50"/>
    <mergeCell ref="A54:C54"/>
    <mergeCell ref="A55:G55"/>
    <mergeCell ref="A60:C60"/>
    <mergeCell ref="A61:G61"/>
    <mergeCell ref="A77:E77"/>
    <mergeCell ref="A78:B78"/>
    <mergeCell ref="C78:G78"/>
    <mergeCell ref="A79:B79"/>
    <mergeCell ref="A85:A86"/>
    <mergeCell ref="B85:B86"/>
    <mergeCell ref="C85:C86"/>
    <mergeCell ref="D85:F85"/>
    <mergeCell ref="G85:G86"/>
    <mergeCell ref="A82:G82"/>
    <mergeCell ref="D83:E83"/>
    <mergeCell ref="F83:G83"/>
    <mergeCell ref="D84:E84"/>
    <mergeCell ref="A103:C103"/>
    <mergeCell ref="A104:G104"/>
    <mergeCell ref="A110:C110"/>
    <mergeCell ref="A111:G111"/>
    <mergeCell ref="A114:C114"/>
    <mergeCell ref="A115:C115"/>
    <mergeCell ref="A88:G88"/>
    <mergeCell ref="A92:C92"/>
    <mergeCell ref="A93:G93"/>
    <mergeCell ref="A99:C99"/>
    <mergeCell ref="A100:G100"/>
    <mergeCell ref="A117:B117"/>
    <mergeCell ref="C117:G117"/>
    <mergeCell ref="A118:B118"/>
    <mergeCell ref="C118:G118"/>
    <mergeCell ref="A124:A125"/>
    <mergeCell ref="B124:B125"/>
    <mergeCell ref="C124:C125"/>
    <mergeCell ref="D124:F124"/>
    <mergeCell ref="G124:G125"/>
    <mergeCell ref="A121:G121"/>
    <mergeCell ref="D122:E122"/>
    <mergeCell ref="F122:G122"/>
    <mergeCell ref="D123:E123"/>
    <mergeCell ref="A157:B157"/>
    <mergeCell ref="C157:G157"/>
    <mergeCell ref="A158:B158"/>
    <mergeCell ref="C158:G158"/>
    <mergeCell ref="A163:A164"/>
    <mergeCell ref="B163:B164"/>
    <mergeCell ref="C163:C164"/>
    <mergeCell ref="D163:F163"/>
    <mergeCell ref="G163:G164"/>
    <mergeCell ref="A160:G160"/>
    <mergeCell ref="D161:E161"/>
    <mergeCell ref="F161:G161"/>
    <mergeCell ref="D162:E162"/>
    <mergeCell ref="A181:C181"/>
    <mergeCell ref="A182:G182"/>
    <mergeCell ref="A188:C188"/>
    <mergeCell ref="A189:G189"/>
    <mergeCell ref="A192:C192"/>
    <mergeCell ref="A193:C193"/>
    <mergeCell ref="A166:G166"/>
    <mergeCell ref="A170:C170"/>
    <mergeCell ref="A171:G171"/>
    <mergeCell ref="A177:C177"/>
    <mergeCell ref="A178:G178"/>
    <mergeCell ref="A197:B197"/>
    <mergeCell ref="C197:G197"/>
    <mergeCell ref="A198:B198"/>
    <mergeCell ref="C198:G198"/>
    <mergeCell ref="A202:A203"/>
    <mergeCell ref="B202:B203"/>
    <mergeCell ref="C202:C203"/>
    <mergeCell ref="D202:F202"/>
    <mergeCell ref="G202:G203"/>
    <mergeCell ref="A199:G199"/>
    <mergeCell ref="D200:E200"/>
    <mergeCell ref="F200:G200"/>
    <mergeCell ref="D201:E201"/>
    <mergeCell ref="A220:C220"/>
    <mergeCell ref="A221:G221"/>
    <mergeCell ref="A227:C227"/>
    <mergeCell ref="A228:G228"/>
    <mergeCell ref="A231:C231"/>
    <mergeCell ref="A232:C232"/>
    <mergeCell ref="A205:G205"/>
    <mergeCell ref="A209:C209"/>
    <mergeCell ref="A210:G210"/>
    <mergeCell ref="A216:C216"/>
    <mergeCell ref="A217:G217"/>
    <mergeCell ref="A233:E233"/>
    <mergeCell ref="A234:B234"/>
    <mergeCell ref="C234:G234"/>
    <mergeCell ref="A235:B235"/>
    <mergeCell ref="A241:A242"/>
    <mergeCell ref="B241:B242"/>
    <mergeCell ref="C241:C242"/>
    <mergeCell ref="D241:F241"/>
    <mergeCell ref="G241:G242"/>
    <mergeCell ref="A238:G238"/>
    <mergeCell ref="D239:E239"/>
    <mergeCell ref="F239:G239"/>
    <mergeCell ref="D240:E240"/>
    <mergeCell ref="A272:B272"/>
    <mergeCell ref="C272:G272"/>
    <mergeCell ref="A273:B273"/>
    <mergeCell ref="C273:G273"/>
    <mergeCell ref="A279:A280"/>
    <mergeCell ref="B279:B280"/>
    <mergeCell ref="C279:C280"/>
    <mergeCell ref="D279:F279"/>
    <mergeCell ref="G279:G280"/>
    <mergeCell ref="A276:G276"/>
    <mergeCell ref="D277:E277"/>
    <mergeCell ref="F277:G277"/>
    <mergeCell ref="D278:E278"/>
    <mergeCell ref="A297:C297"/>
    <mergeCell ref="A298:G298"/>
    <mergeCell ref="A304:C304"/>
    <mergeCell ref="A305:G305"/>
    <mergeCell ref="A308:C308"/>
    <mergeCell ref="A309:C309"/>
    <mergeCell ref="A282:G282"/>
    <mergeCell ref="A286:C286"/>
    <mergeCell ref="A287:G287"/>
    <mergeCell ref="A293:C293"/>
    <mergeCell ref="A294:G294"/>
    <mergeCell ref="A321:G321"/>
    <mergeCell ref="A325:C325"/>
    <mergeCell ref="A326:G326"/>
    <mergeCell ref="A332:C332"/>
    <mergeCell ref="A333:G333"/>
    <mergeCell ref="A312:B312"/>
    <mergeCell ref="C312:G312"/>
    <mergeCell ref="A318:A319"/>
    <mergeCell ref="B318:B319"/>
    <mergeCell ref="C318:C319"/>
    <mergeCell ref="D318:F318"/>
    <mergeCell ref="G318:G319"/>
    <mergeCell ref="A315:G315"/>
    <mergeCell ref="D316:E316"/>
    <mergeCell ref="F316:G316"/>
    <mergeCell ref="D317:E317"/>
    <mergeCell ref="D355:E355"/>
    <mergeCell ref="F355:G355"/>
    <mergeCell ref="D356:E356"/>
    <mergeCell ref="A336:C336"/>
    <mergeCell ref="A337:G337"/>
    <mergeCell ref="A343:C343"/>
    <mergeCell ref="A344:G344"/>
    <mergeCell ref="A347:C347"/>
    <mergeCell ref="A348:C348"/>
    <mergeCell ref="A411:G411"/>
    <mergeCell ref="A349:E349"/>
    <mergeCell ref="A350:B350"/>
    <mergeCell ref="C350:G350"/>
    <mergeCell ref="A351:B351"/>
    <mergeCell ref="A396:A397"/>
    <mergeCell ref="B396:B397"/>
    <mergeCell ref="C396:C397"/>
    <mergeCell ref="D396:F396"/>
    <mergeCell ref="G396:G397"/>
    <mergeCell ref="A393:G393"/>
    <mergeCell ref="D394:E394"/>
    <mergeCell ref="F394:G394"/>
    <mergeCell ref="D395:E395"/>
    <mergeCell ref="A375:C375"/>
    <mergeCell ref="A376:G376"/>
    <mergeCell ref="A382:C382"/>
    <mergeCell ref="A383:G383"/>
    <mergeCell ref="A386:C386"/>
    <mergeCell ref="A387:C387"/>
    <mergeCell ref="A360:G360"/>
    <mergeCell ref="A364:C364"/>
    <mergeCell ref="A365:G365"/>
    <mergeCell ref="A371:C371"/>
    <mergeCell ref="A450:G450"/>
    <mergeCell ref="A389:B389"/>
    <mergeCell ref="C389:G389"/>
    <mergeCell ref="A390:B390"/>
    <mergeCell ref="C390:G390"/>
    <mergeCell ref="A435:A436"/>
    <mergeCell ref="B435:B436"/>
    <mergeCell ref="C435:C436"/>
    <mergeCell ref="D435:F435"/>
    <mergeCell ref="G435:G436"/>
    <mergeCell ref="A432:G432"/>
    <mergeCell ref="D433:E433"/>
    <mergeCell ref="F433:G433"/>
    <mergeCell ref="D434:E434"/>
    <mergeCell ref="A414:C414"/>
    <mergeCell ref="A415:G415"/>
    <mergeCell ref="A421:C421"/>
    <mergeCell ref="A422:G422"/>
    <mergeCell ref="A425:C425"/>
    <mergeCell ref="A426:C426"/>
    <mergeCell ref="A399:G399"/>
    <mergeCell ref="A403:C403"/>
    <mergeCell ref="A404:G404"/>
    <mergeCell ref="A410:C410"/>
    <mergeCell ref="A39:E39"/>
    <mergeCell ref="A40:B40"/>
    <mergeCell ref="C40:G40"/>
    <mergeCell ref="A41:B41"/>
    <mergeCell ref="C41:G41"/>
    <mergeCell ref="A42:B42"/>
    <mergeCell ref="C42:G42"/>
    <mergeCell ref="A1:B1"/>
    <mergeCell ref="C1:G1"/>
    <mergeCell ref="A2:B2"/>
    <mergeCell ref="C2:G2"/>
    <mergeCell ref="A3:B3"/>
    <mergeCell ref="C3:G3"/>
    <mergeCell ref="A4:B4"/>
    <mergeCell ref="C4:G4"/>
    <mergeCell ref="A26:C26"/>
    <mergeCell ref="A27:G27"/>
    <mergeCell ref="A33:C33"/>
    <mergeCell ref="A34:G34"/>
    <mergeCell ref="A37:C37"/>
    <mergeCell ref="A38:C38"/>
    <mergeCell ref="A11:G11"/>
    <mergeCell ref="A15:C15"/>
    <mergeCell ref="A16:G16"/>
    <mergeCell ref="A119:B119"/>
    <mergeCell ref="C119:G119"/>
    <mergeCell ref="A120:B120"/>
    <mergeCell ref="C120:G120"/>
    <mergeCell ref="A155:E155"/>
    <mergeCell ref="A156:B156"/>
    <mergeCell ref="C156:G156"/>
    <mergeCell ref="C79:G79"/>
    <mergeCell ref="A80:B80"/>
    <mergeCell ref="C80:G80"/>
    <mergeCell ref="A81:B81"/>
    <mergeCell ref="C81:G81"/>
    <mergeCell ref="A116:E116"/>
    <mergeCell ref="A142:C142"/>
    <mergeCell ref="A143:G143"/>
    <mergeCell ref="A149:C149"/>
    <mergeCell ref="A150:G150"/>
    <mergeCell ref="A153:C153"/>
    <mergeCell ref="A154:C154"/>
    <mergeCell ref="A127:G127"/>
    <mergeCell ref="A131:C131"/>
    <mergeCell ref="A132:G132"/>
    <mergeCell ref="A138:C138"/>
    <mergeCell ref="A139:G139"/>
    <mergeCell ref="C235:G235"/>
    <mergeCell ref="A236:B236"/>
    <mergeCell ref="C236:G236"/>
    <mergeCell ref="A237:B237"/>
    <mergeCell ref="C237:G237"/>
    <mergeCell ref="A271:E271"/>
    <mergeCell ref="A159:B159"/>
    <mergeCell ref="C159:G159"/>
    <mergeCell ref="A194:E194"/>
    <mergeCell ref="A195:B195"/>
    <mergeCell ref="C195:G195"/>
    <mergeCell ref="A196:B196"/>
    <mergeCell ref="C196:G196"/>
    <mergeCell ref="A259:C259"/>
    <mergeCell ref="A260:G260"/>
    <mergeCell ref="A265:C265"/>
    <mergeCell ref="A266:G266"/>
    <mergeCell ref="A269:C269"/>
    <mergeCell ref="A270:C270"/>
    <mergeCell ref="A244:G244"/>
    <mergeCell ref="A248:C248"/>
    <mergeCell ref="A249:G249"/>
    <mergeCell ref="A255:C255"/>
    <mergeCell ref="A256:G256"/>
    <mergeCell ref="C351:G351"/>
    <mergeCell ref="A352:B352"/>
    <mergeCell ref="C352:G352"/>
    <mergeCell ref="A353:B353"/>
    <mergeCell ref="C353:G353"/>
    <mergeCell ref="A388:E388"/>
    <mergeCell ref="A274:B274"/>
    <mergeCell ref="C274:G274"/>
    <mergeCell ref="A275:B275"/>
    <mergeCell ref="C275:G275"/>
    <mergeCell ref="A310:E310"/>
    <mergeCell ref="A311:B311"/>
    <mergeCell ref="C311:G311"/>
    <mergeCell ref="A372:G372"/>
    <mergeCell ref="A313:B313"/>
    <mergeCell ref="C313:G313"/>
    <mergeCell ref="A314:B314"/>
    <mergeCell ref="C314:G314"/>
    <mergeCell ref="A357:A358"/>
    <mergeCell ref="B357:B358"/>
    <mergeCell ref="C357:C358"/>
    <mergeCell ref="D357:F357"/>
    <mergeCell ref="G357:G358"/>
    <mergeCell ref="A354:G354"/>
    <mergeCell ref="A466:E466"/>
    <mergeCell ref="A429:B429"/>
    <mergeCell ref="C429:G429"/>
    <mergeCell ref="A430:B430"/>
    <mergeCell ref="C430:G430"/>
    <mergeCell ref="A431:B431"/>
    <mergeCell ref="C431:G431"/>
    <mergeCell ref="A391:B391"/>
    <mergeCell ref="C391:G391"/>
    <mergeCell ref="A392:B392"/>
    <mergeCell ref="C392:G392"/>
    <mergeCell ref="A427:E427"/>
    <mergeCell ref="A428:B428"/>
    <mergeCell ref="C428:G428"/>
    <mergeCell ref="A453:C453"/>
    <mergeCell ref="A454:G454"/>
    <mergeCell ref="A460:C460"/>
    <mergeCell ref="A461:G461"/>
    <mergeCell ref="A464:C464"/>
    <mergeCell ref="A465:C465"/>
    <mergeCell ref="A438:G438"/>
    <mergeCell ref="A442:C442"/>
    <mergeCell ref="A443:G443"/>
    <mergeCell ref="A449:C449"/>
  </mergeCells>
  <pageMargins left="0.7" right="0.7" top="0.75" bottom="0.75" header="0.3" footer="0.3"/>
  <pageSetup paperSize="9" scale="77" orientation="portrait" r:id="rId1"/>
  <rowBreaks count="8" manualBreakCount="8">
    <brk id="39" max="6" man="1"/>
    <brk id="77" max="6" man="1"/>
    <brk id="116" max="6" man="1"/>
    <brk id="194" max="6" man="1"/>
    <brk id="233" max="6" man="1"/>
    <brk id="271" max="6" man="1"/>
    <brk id="310" max="6" man="1"/>
    <brk id="4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5-ти раз. 7-11 лет горизонт.</vt:lpstr>
      <vt:lpstr>5-ти раз. 12-18 лет горизонт.</vt:lpstr>
      <vt:lpstr>5-ти раз.7-11 лет вертикальное</vt:lpstr>
      <vt:lpstr>5-ти раз.12-18 лет вертикальное</vt:lpstr>
      <vt:lpstr>'5-ти раз. 12-18 лет горизонт.'!Область_печати</vt:lpstr>
      <vt:lpstr>'5-ти раз. 7-11 лет горизонт.'!Область_печати</vt:lpstr>
      <vt:lpstr>'5-ти раз.12-18 лет вертикальное'!Область_печати</vt:lpstr>
      <vt:lpstr>'5-ти раз.7-11 лет вертикальное'!Область_печати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2022-12-22T17:03:45Z</cp:lastPrinted>
  <dcterms:created xsi:type="dcterms:W3CDTF">2023-10-30T09:51:26Z</dcterms:created>
  <dcterms:modified xsi:type="dcterms:W3CDTF">2023-10-30T09:51:26Z</dcterms:modified>
</cp:coreProperties>
</file>